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2.xml" ContentType="application/vnd.openxmlformats-officedocument.drawing+xml"/>
  <Override PartName="/xl/comments2.xml" ContentType="application/vnd.openxmlformats-officedocument.spreadsheetml.comments+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3.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STSY015537\public\Umwelt-Klima\klimaschule27-28\"/>
    </mc:Choice>
  </mc:AlternateContent>
  <xr:revisionPtr revIDLastSave="0" documentId="13_ncr:1_{12822957-AE5D-4D6E-BF38-8870CBA3452E}" xr6:coauthVersionLast="47" xr6:coauthVersionMax="47" xr10:uidLastSave="{00000000-0000-0000-0000-000000000000}"/>
  <bookViews>
    <workbookView xWindow="975" yWindow="2340" windowWidth="18225" windowHeight="12240" tabRatio="500" firstSheet="3" activeTab="5" xr2:uid="{00000000-000D-0000-FFFF-FFFF00000000}"/>
  </bookViews>
  <sheets>
    <sheet name="Planungsübersicht" sheetId="1" r:id="rId1"/>
    <sheet name="Chronologische Liste" sheetId="2" r:id="rId2"/>
    <sheet name="Energieverbräuche" sheetId="3" r:id="rId3"/>
    <sheet name="CO2-Schulbilanz" sheetId="4" r:id="rId4"/>
    <sheet name="Erfolge" sheetId="5" r:id="rId5"/>
    <sheet name="Bilanz_pro_h_pro_m²" sheetId="6" r:id="rId6"/>
    <sheet name="Anleitung" sheetId="7" r:id="rId7"/>
  </sheets>
  <definedNames>
    <definedName name="_xlnm._FilterDatabase" localSheetId="1" hidden="1">'Chronologische Liste'!$B$5:$H$298</definedName>
    <definedName name="_xlnm.Print_Area" localSheetId="3">'CO2-Schulbilanz'!$B$2:$R$26</definedName>
    <definedName name="_xlnm.Print_Area" localSheetId="2">Energieverbräuche!$B$2:$Q$22</definedName>
    <definedName name="_xlnm.Print_Area" localSheetId="0">Planungsübersicht!$B$2:$Z$297</definedName>
    <definedName name="Z_A6AA0E88_0E45_4814_B902_F1105CB400F0_.wvu.Cols" localSheetId="5">Bilanz_pro_h_pro_m²!$S:$S</definedName>
    <definedName name="Z_A6AA0E88_0E45_4814_B902_F1105CB400F0_.wvu.Cols" localSheetId="0">Planungsübersicht!$A:$A</definedName>
    <definedName name="Z_A6AA0E88_0E45_4814_B902_F1105CB400F0_.wvu.FilterData" localSheetId="1">'Chronologische Liste'!$B$5:$H$95</definedName>
    <definedName name="Z_A6AA0E88_0E45_4814_B902_F1105CB400F0_.wvu.PrintArea" localSheetId="3">'CO2-Schulbilanz'!$B$2:$R$26</definedName>
    <definedName name="Z_A6AA0E88_0E45_4814_B902_F1105CB400F0_.wvu.PrintArea" localSheetId="2">Energieverbräuche!$B$2:$Q$22</definedName>
    <definedName name="Z_A6AA0E88_0E45_4814_B902_F1105CB400F0_.wvu.PrintArea" localSheetId="0">Planungsübersicht!$B$2:$K$277</definedName>
    <definedName name="Z_A6AA0E88_0E45_4814_B902_F1105CB400F0_.wvu.Rows" localSheetId="5">Bilanz_pro_h_pro_m²!$30:$31,Bilanz_pro_h_pro_m²!$33:$43,Bilanz_pro_h_pro_m²!$45:$47,Bilanz_pro_h_pro_m²!$49:$49</definedName>
    <definedName name="Z_A6AA0E88_0E45_4814_B902_F1105CB400F0_.wvu.Rows" localSheetId="3">'CO2-Schulbilanz'!$15:$15</definedName>
  </definedNames>
  <calcPr calcId="181029"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M48" i="6" l="1"/>
  <c r="N48" i="6" s="1"/>
  <c r="O48" i="6" s="1"/>
  <c r="P48" i="6" s="1"/>
  <c r="Q48" i="6" s="1"/>
  <c r="R48" i="6" s="1"/>
  <c r="S48" i="6" s="1"/>
  <c r="T48" i="6" s="1"/>
  <c r="U48" i="6" s="1"/>
  <c r="V48" i="6" s="1"/>
  <c r="W48" i="6" s="1"/>
  <c r="X48" i="6" s="1"/>
  <c r="Y48" i="6" s="1"/>
  <c r="Z48" i="6" s="1"/>
  <c r="AA48" i="6" s="1"/>
  <c r="AB48" i="6" s="1"/>
  <c r="AC48" i="6" s="1"/>
  <c r="AD48" i="6" s="1"/>
  <c r="AE48" i="6" s="1"/>
  <c r="AF48" i="6" s="1"/>
  <c r="AG48" i="6" s="1"/>
  <c r="AH48" i="6" s="1"/>
  <c r="AI48" i="6" s="1"/>
  <c r="AJ48" i="6" s="1"/>
  <c r="AK48" i="6" s="1"/>
  <c r="AL48" i="6" s="1"/>
  <c r="AM48" i="6" s="1"/>
  <c r="AN48" i="6" s="1"/>
  <c r="AO48" i="6" s="1"/>
  <c r="AP48" i="6" s="1"/>
  <c r="AQ48" i="6" s="1"/>
  <c r="AR48" i="6" s="1"/>
  <c r="AS48" i="6" s="1"/>
  <c r="AT48" i="6" s="1"/>
  <c r="AU48" i="6" s="1"/>
  <c r="E48" i="6"/>
  <c r="F48" i="6" s="1"/>
  <c r="G48" i="6" s="1"/>
  <c r="H48" i="6" s="1"/>
  <c r="I48" i="6" s="1"/>
  <c r="J48" i="6" s="1"/>
  <c r="J44" i="6"/>
  <c r="I44" i="6"/>
  <c r="H44" i="6"/>
  <c r="D44" i="6"/>
  <c r="K43" i="6"/>
  <c r="L43" i="6" s="1"/>
  <c r="E43" i="6"/>
  <c r="E44" i="6" s="1"/>
  <c r="L35" i="6"/>
  <c r="K35" i="6"/>
  <c r="J35" i="6"/>
  <c r="I35" i="6"/>
  <c r="H35" i="6"/>
  <c r="E35" i="6"/>
  <c r="D35" i="6"/>
  <c r="E3" i="5"/>
  <c r="C3" i="5"/>
  <c r="E28" i="4"/>
  <c r="F28" i="4" s="1"/>
  <c r="G28" i="4" s="1"/>
  <c r="H28" i="4" s="1"/>
  <c r="I28" i="4" s="1"/>
  <c r="J28" i="4" s="1"/>
  <c r="K28" i="4" s="1"/>
  <c r="L28" i="4" s="1"/>
  <c r="M28" i="4" s="1"/>
  <c r="N28" i="4" s="1"/>
  <c r="O28" i="4" s="1"/>
  <c r="P28" i="4" s="1"/>
  <c r="Q28" i="4" s="1"/>
  <c r="R28" i="4" s="1"/>
  <c r="S28" i="4" s="1"/>
  <c r="T28" i="4" s="1"/>
  <c r="U28" i="4" s="1"/>
  <c r="V28" i="4" s="1"/>
  <c r="W28" i="4" s="1"/>
  <c r="X28" i="4" s="1"/>
  <c r="Y28" i="4" s="1"/>
  <c r="Z28" i="4" s="1"/>
  <c r="AA28" i="4" s="1"/>
  <c r="AB28" i="4" s="1"/>
  <c r="AC28" i="4" s="1"/>
  <c r="AD28" i="4" s="1"/>
  <c r="AE28" i="4" s="1"/>
  <c r="AF28" i="4" s="1"/>
  <c r="AG28" i="4" s="1"/>
  <c r="AH28" i="4" s="1"/>
  <c r="AI28" i="4" s="1"/>
  <c r="AJ28" i="4" s="1"/>
  <c r="AK28" i="4" s="1"/>
  <c r="AL28" i="4" s="1"/>
  <c r="AM28" i="4" s="1"/>
  <c r="AN28" i="4" s="1"/>
  <c r="AO28" i="4" s="1"/>
  <c r="AP28" i="4" s="1"/>
  <c r="AQ28" i="4" s="1"/>
  <c r="AR28" i="4" s="1"/>
  <c r="AS28" i="4" s="1"/>
  <c r="AT28" i="4" s="1"/>
  <c r="AU28" i="4" s="1"/>
  <c r="AV28" i="4" s="1"/>
  <c r="E27" i="4"/>
  <c r="F27" i="4" s="1"/>
  <c r="G27" i="4" s="1"/>
  <c r="H27" i="4" s="1"/>
  <c r="I27" i="4" s="1"/>
  <c r="J27" i="4" s="1"/>
  <c r="K27" i="4" s="1"/>
  <c r="L27" i="4" s="1"/>
  <c r="M27" i="4" s="1"/>
  <c r="N27" i="4" s="1"/>
  <c r="O27" i="4" s="1"/>
  <c r="P27" i="4" s="1"/>
  <c r="Q27" i="4" s="1"/>
  <c r="R27" i="4" s="1"/>
  <c r="S27" i="4" s="1"/>
  <c r="T27" i="4" s="1"/>
  <c r="U27" i="4" s="1"/>
  <c r="V27" i="4" s="1"/>
  <c r="W27" i="4" s="1"/>
  <c r="X27" i="4" s="1"/>
  <c r="Y27" i="4" s="1"/>
  <c r="Z27" i="4" s="1"/>
  <c r="AA27" i="4" s="1"/>
  <c r="AB27" i="4" s="1"/>
  <c r="AC27" i="4" s="1"/>
  <c r="AD27" i="4" s="1"/>
  <c r="AE27" i="4" s="1"/>
  <c r="AF27" i="4" s="1"/>
  <c r="AG27" i="4" s="1"/>
  <c r="AH27" i="4" s="1"/>
  <c r="AI27" i="4" s="1"/>
  <c r="AJ27" i="4" s="1"/>
  <c r="AK27" i="4" s="1"/>
  <c r="AL27" i="4" s="1"/>
  <c r="AM27" i="4" s="1"/>
  <c r="AN27" i="4" s="1"/>
  <c r="AO27" i="4" s="1"/>
  <c r="AP27" i="4" s="1"/>
  <c r="AQ27" i="4" s="1"/>
  <c r="AR27" i="4" s="1"/>
  <c r="AS27" i="4" s="1"/>
  <c r="AT27" i="4" s="1"/>
  <c r="AU27" i="4" s="1"/>
  <c r="AV27" i="4" s="1"/>
  <c r="A26" i="4"/>
  <c r="A25" i="4"/>
  <c r="A24" i="4"/>
  <c r="A23" i="4"/>
  <c r="A21" i="4"/>
  <c r="D20" i="4"/>
  <c r="A20" i="4"/>
  <c r="D19" i="4"/>
  <c r="G4" i="4"/>
  <c r="E2" i="4"/>
  <c r="AU27" i="3"/>
  <c r="AV22" i="4" s="1"/>
  <c r="AT27" i="3"/>
  <c r="AU22" i="4" s="1"/>
  <c r="AS27" i="3"/>
  <c r="AT22" i="4" s="1"/>
  <c r="AR27" i="3"/>
  <c r="AS22" i="4" s="1"/>
  <c r="AQ27" i="3"/>
  <c r="AR22" i="4" s="1"/>
  <c r="AP27" i="3"/>
  <c r="AQ22" i="4" s="1"/>
  <c r="AO27" i="3"/>
  <c r="AP22" i="4" s="1"/>
  <c r="AN27" i="3"/>
  <c r="AO22" i="4" s="1"/>
  <c r="AM27" i="3"/>
  <c r="AN22" i="4" s="1"/>
  <c r="AL27" i="3"/>
  <c r="AM22" i="4" s="1"/>
  <c r="AK27" i="3"/>
  <c r="AL22" i="4" s="1"/>
  <c r="AJ27" i="3"/>
  <c r="AK22" i="4" s="1"/>
  <c r="AI27" i="3"/>
  <c r="AJ22" i="4" s="1"/>
  <c r="AH27" i="3"/>
  <c r="AI22" i="4" s="1"/>
  <c r="AG27" i="3"/>
  <c r="AH22" i="4" s="1"/>
  <c r="AF27" i="3"/>
  <c r="AG22" i="4" s="1"/>
  <c r="AE27" i="3"/>
  <c r="AF22" i="4" s="1"/>
  <c r="AD27" i="3"/>
  <c r="AE22" i="4" s="1"/>
  <c r="AC27" i="3"/>
  <c r="AD22" i="4" s="1"/>
  <c r="AB27" i="3"/>
  <c r="AC22" i="4" s="1"/>
  <c r="AA27" i="3"/>
  <c r="AB22" i="4" s="1"/>
  <c r="Z27" i="3"/>
  <c r="AA22" i="4" s="1"/>
  <c r="Y27" i="3"/>
  <c r="Z22" i="4" s="1"/>
  <c r="X27" i="3"/>
  <c r="Y22" i="4" s="1"/>
  <c r="W27" i="3"/>
  <c r="X22" i="4" s="1"/>
  <c r="V27" i="3"/>
  <c r="W22" i="4" s="1"/>
  <c r="U27" i="3"/>
  <c r="V22" i="4" s="1"/>
  <c r="T27" i="3"/>
  <c r="U22" i="4" s="1"/>
  <c r="S27" i="3"/>
  <c r="T22" i="4" s="1"/>
  <c r="R27" i="3"/>
  <c r="S22" i="4" s="1"/>
  <c r="Q27" i="3"/>
  <c r="R22" i="4" s="1"/>
  <c r="P27" i="3"/>
  <c r="Q22" i="4" s="1"/>
  <c r="O27" i="3"/>
  <c r="P22" i="4" s="1"/>
  <c r="N27" i="3"/>
  <c r="O22" i="4" s="1"/>
  <c r="M27" i="3"/>
  <c r="N22" i="4" s="1"/>
  <c r="L27" i="3"/>
  <c r="M22" i="4" s="1"/>
  <c r="K27" i="3"/>
  <c r="L22" i="4" s="1"/>
  <c r="J27" i="3"/>
  <c r="K22" i="4" s="1"/>
  <c r="I27" i="3"/>
  <c r="J22" i="4" s="1"/>
  <c r="H27" i="3"/>
  <c r="I22" i="4" s="1"/>
  <c r="G27" i="3"/>
  <c r="H22" i="4" s="1"/>
  <c r="F27" i="3"/>
  <c r="G22" i="4" s="1"/>
  <c r="E27" i="3"/>
  <c r="F22" i="4" s="1"/>
  <c r="D27" i="3"/>
  <c r="E22" i="4" s="1"/>
  <c r="A22" i="4" s="1"/>
  <c r="AU22" i="3"/>
  <c r="AV19" i="4" s="1"/>
  <c r="AT22" i="3"/>
  <c r="AU19" i="4" s="1"/>
  <c r="AS22" i="3"/>
  <c r="AT19" i="4" s="1"/>
  <c r="AR22" i="3"/>
  <c r="AS19" i="4" s="1"/>
  <c r="AQ22" i="3"/>
  <c r="AR19" i="4" s="1"/>
  <c r="AP22" i="3"/>
  <c r="AQ19" i="4" s="1"/>
  <c r="AO22" i="3"/>
  <c r="AP19" i="4" s="1"/>
  <c r="AN22" i="3"/>
  <c r="AO19" i="4" s="1"/>
  <c r="AM22" i="3"/>
  <c r="AN19" i="4" s="1"/>
  <c r="AL22" i="3"/>
  <c r="AM19" i="4" s="1"/>
  <c r="AK22" i="3"/>
  <c r="AL19" i="4" s="1"/>
  <c r="AJ22" i="3"/>
  <c r="AK19" i="4" s="1"/>
  <c r="AI22" i="3"/>
  <c r="AJ19" i="4" s="1"/>
  <c r="AH22" i="3"/>
  <c r="AI19" i="4" s="1"/>
  <c r="AG22" i="3"/>
  <c r="AH19" i="4" s="1"/>
  <c r="AF22" i="3"/>
  <c r="AG19" i="4" s="1"/>
  <c r="AE22" i="3"/>
  <c r="AF19" i="4" s="1"/>
  <c r="AD22" i="3"/>
  <c r="AE19" i="4" s="1"/>
  <c r="AC22" i="3"/>
  <c r="AD19" i="4" s="1"/>
  <c r="AB22" i="3"/>
  <c r="AC19" i="4" s="1"/>
  <c r="AA22" i="3"/>
  <c r="AB19" i="4" s="1"/>
  <c r="Z22" i="3"/>
  <c r="AA19" i="4" s="1"/>
  <c r="Y22" i="3"/>
  <c r="Z19" i="4" s="1"/>
  <c r="X22" i="3"/>
  <c r="Y19" i="4" s="1"/>
  <c r="W22" i="3"/>
  <c r="X19" i="4" s="1"/>
  <c r="V22" i="3"/>
  <c r="W19" i="4" s="1"/>
  <c r="U22" i="3"/>
  <c r="V19" i="4" s="1"/>
  <c r="T22" i="3"/>
  <c r="U19" i="4" s="1"/>
  <c r="S22" i="3"/>
  <c r="T19" i="4" s="1"/>
  <c r="R22" i="3"/>
  <c r="S19" i="4" s="1"/>
  <c r="Q22" i="3"/>
  <c r="R19" i="4" s="1"/>
  <c r="P22" i="3"/>
  <c r="Q19" i="4" s="1"/>
  <c r="O22" i="3"/>
  <c r="P19" i="4" s="1"/>
  <c r="N22" i="3"/>
  <c r="O19" i="4" s="1"/>
  <c r="M22" i="3"/>
  <c r="N19" i="4" s="1"/>
  <c r="L22" i="3"/>
  <c r="M19" i="4" s="1"/>
  <c r="K22" i="3"/>
  <c r="L19" i="4" s="1"/>
  <c r="J22" i="3"/>
  <c r="K19" i="4" s="1"/>
  <c r="I22" i="3"/>
  <c r="J19" i="4" s="1"/>
  <c r="H22" i="3"/>
  <c r="I19" i="4" s="1"/>
  <c r="G22" i="3"/>
  <c r="H19" i="4" s="1"/>
  <c r="F22" i="3"/>
  <c r="G19" i="4" s="1"/>
  <c r="E22" i="3"/>
  <c r="F19" i="4" s="1"/>
  <c r="D22" i="3"/>
  <c r="E19" i="4" s="1"/>
  <c r="A19" i="4" s="1"/>
  <c r="AU17" i="3"/>
  <c r="AV18" i="4" s="1"/>
  <c r="AU31" i="6" s="1"/>
  <c r="AT17" i="3"/>
  <c r="AU18" i="4" s="1"/>
  <c r="AT31" i="6" s="1"/>
  <c r="AS17" i="3"/>
  <c r="AT18" i="4" s="1"/>
  <c r="AS31" i="6" s="1"/>
  <c r="AR17" i="3"/>
  <c r="AS18" i="4" s="1"/>
  <c r="AR31" i="6" s="1"/>
  <c r="AQ17" i="3"/>
  <c r="AR18" i="4" s="1"/>
  <c r="AQ31" i="6" s="1"/>
  <c r="AP17" i="3"/>
  <c r="AQ18" i="4" s="1"/>
  <c r="AP31" i="6" s="1"/>
  <c r="AO17" i="3"/>
  <c r="AP18" i="4" s="1"/>
  <c r="AO31" i="6" s="1"/>
  <c r="AN17" i="3"/>
  <c r="AO18" i="4" s="1"/>
  <c r="AN31" i="6" s="1"/>
  <c r="AM17" i="3"/>
  <c r="AN18" i="4" s="1"/>
  <c r="AM31" i="6" s="1"/>
  <c r="AL17" i="3"/>
  <c r="AM18" i="4" s="1"/>
  <c r="AL31" i="6" s="1"/>
  <c r="AK17" i="3"/>
  <c r="AL18" i="4" s="1"/>
  <c r="AK31" i="6" s="1"/>
  <c r="AJ17" i="3"/>
  <c r="AK18" i="4" s="1"/>
  <c r="AJ31" i="6" s="1"/>
  <c r="AI17" i="3"/>
  <c r="AJ18" i="4" s="1"/>
  <c r="AI31" i="6" s="1"/>
  <c r="AH17" i="3"/>
  <c r="AI18" i="4" s="1"/>
  <c r="AH31" i="6" s="1"/>
  <c r="AG17" i="3"/>
  <c r="AH18" i="4" s="1"/>
  <c r="AG31" i="6" s="1"/>
  <c r="AF17" i="3"/>
  <c r="AG18" i="4" s="1"/>
  <c r="AF31" i="6" s="1"/>
  <c r="AE17" i="3"/>
  <c r="AF18" i="4" s="1"/>
  <c r="AE31" i="6" s="1"/>
  <c r="AD17" i="3"/>
  <c r="AE18" i="4" s="1"/>
  <c r="AD31" i="6" s="1"/>
  <c r="AC17" i="3"/>
  <c r="AD18" i="4" s="1"/>
  <c r="AC31" i="6" s="1"/>
  <c r="AB17" i="3"/>
  <c r="AC18" i="4" s="1"/>
  <c r="AB31" i="6" s="1"/>
  <c r="AA17" i="3"/>
  <c r="AB18" i="4" s="1"/>
  <c r="AA31" i="6" s="1"/>
  <c r="Z17" i="3"/>
  <c r="AA18" i="4" s="1"/>
  <c r="Z31" i="6" s="1"/>
  <c r="Y17" i="3"/>
  <c r="Z18" i="4" s="1"/>
  <c r="Y31" i="6" s="1"/>
  <c r="X17" i="3"/>
  <c r="Y18" i="4" s="1"/>
  <c r="X31" i="6" s="1"/>
  <c r="W17" i="3"/>
  <c r="X18" i="4" s="1"/>
  <c r="W31" i="6" s="1"/>
  <c r="V17" i="3"/>
  <c r="W18" i="4" s="1"/>
  <c r="V31" i="6" s="1"/>
  <c r="U17" i="3"/>
  <c r="V18" i="4" s="1"/>
  <c r="U31" i="6" s="1"/>
  <c r="T17" i="3"/>
  <c r="U18" i="4" s="1"/>
  <c r="T31" i="6" s="1"/>
  <c r="S17" i="3"/>
  <c r="T18" i="4" s="1"/>
  <c r="S31" i="6" s="1"/>
  <c r="R17" i="3"/>
  <c r="S18" i="4" s="1"/>
  <c r="R31" i="6" s="1"/>
  <c r="Q17" i="3"/>
  <c r="R18" i="4" s="1"/>
  <c r="Q31" i="6" s="1"/>
  <c r="P17" i="3"/>
  <c r="Q18" i="4" s="1"/>
  <c r="P31" i="6" s="1"/>
  <c r="O17" i="3"/>
  <c r="P18" i="4" s="1"/>
  <c r="O31" i="6" s="1"/>
  <c r="O33" i="6" s="1"/>
  <c r="N17" i="3"/>
  <c r="O18" i="4" s="1"/>
  <c r="N31" i="6" s="1"/>
  <c r="N33" i="6" s="1"/>
  <c r="M17" i="3"/>
  <c r="N18" i="4" s="1"/>
  <c r="M31" i="6" s="1"/>
  <c r="M33" i="6" s="1"/>
  <c r="L17" i="3"/>
  <c r="M18" i="4" s="1"/>
  <c r="L31" i="6" s="1"/>
  <c r="K17" i="3"/>
  <c r="L18" i="4" s="1"/>
  <c r="K31" i="6" s="1"/>
  <c r="J17" i="3"/>
  <c r="K18" i="4" s="1"/>
  <c r="J31" i="6" s="1"/>
  <c r="I17" i="3"/>
  <c r="J18" i="4" s="1"/>
  <c r="I31" i="6" s="1"/>
  <c r="H17" i="3"/>
  <c r="I18" i="4" s="1"/>
  <c r="H31" i="6" s="1"/>
  <c r="G17" i="3"/>
  <c r="H18" i="4" s="1"/>
  <c r="G31" i="6" s="1"/>
  <c r="F17" i="3"/>
  <c r="G18" i="4" s="1"/>
  <c r="F31" i="6" s="1"/>
  <c r="E17" i="3"/>
  <c r="F18" i="4" s="1"/>
  <c r="E31" i="6" s="1"/>
  <c r="D17" i="3"/>
  <c r="E18" i="4" s="1"/>
  <c r="AU8" i="3"/>
  <c r="AV17" i="4" s="1"/>
  <c r="AT8" i="3"/>
  <c r="AU17" i="4" s="1"/>
  <c r="AS8" i="3"/>
  <c r="AT17" i="4" s="1"/>
  <c r="AR8" i="3"/>
  <c r="AS17" i="4" s="1"/>
  <c r="AQ8" i="3"/>
  <c r="AR17" i="4" s="1"/>
  <c r="AP8" i="3"/>
  <c r="AQ17" i="4" s="1"/>
  <c r="AO8" i="3"/>
  <c r="AP17" i="4" s="1"/>
  <c r="AN8" i="3"/>
  <c r="AO17" i="4" s="1"/>
  <c r="AM8" i="3"/>
  <c r="AN17" i="4" s="1"/>
  <c r="AL8" i="3"/>
  <c r="AM17" i="4" s="1"/>
  <c r="AK8" i="3"/>
  <c r="AL17" i="4" s="1"/>
  <c r="AJ8" i="3"/>
  <c r="AK17" i="4" s="1"/>
  <c r="AI8" i="3"/>
  <c r="AJ17" i="4" s="1"/>
  <c r="AH8" i="3"/>
  <c r="AI17" i="4" s="1"/>
  <c r="AG8" i="3"/>
  <c r="AH17" i="4" s="1"/>
  <c r="AF8" i="3"/>
  <c r="AG17" i="4" s="1"/>
  <c r="AE8" i="3"/>
  <c r="AF17" i="4" s="1"/>
  <c r="AD8" i="3"/>
  <c r="AE17" i="4" s="1"/>
  <c r="AC8" i="3"/>
  <c r="AD17" i="4" s="1"/>
  <c r="AB8" i="3"/>
  <c r="AC17" i="4" s="1"/>
  <c r="AA8" i="3"/>
  <c r="AB17" i="4" s="1"/>
  <c r="Z8" i="3"/>
  <c r="AA17" i="4" s="1"/>
  <c r="Y8" i="3"/>
  <c r="Z17" i="4" s="1"/>
  <c r="X8" i="3"/>
  <c r="Y17" i="4" s="1"/>
  <c r="W8" i="3"/>
  <c r="X17" i="4" s="1"/>
  <c r="V8" i="3"/>
  <c r="W17" i="4" s="1"/>
  <c r="U8" i="3"/>
  <c r="V17" i="4" s="1"/>
  <c r="T8" i="3"/>
  <c r="U17" i="4" s="1"/>
  <c r="S8" i="3"/>
  <c r="T17" i="4" s="1"/>
  <c r="R8" i="3"/>
  <c r="S17" i="4" s="1"/>
  <c r="Q8" i="3"/>
  <c r="R17" i="4" s="1"/>
  <c r="P8" i="3"/>
  <c r="Q17" i="4" s="1"/>
  <c r="O8" i="3"/>
  <c r="P17" i="4" s="1"/>
  <c r="N8" i="3"/>
  <c r="O17" i="4" s="1"/>
  <c r="M8" i="3"/>
  <c r="N17" i="4" s="1"/>
  <c r="L8" i="3"/>
  <c r="M17" i="4" s="1"/>
  <c r="K8" i="3"/>
  <c r="L17" i="4" s="1"/>
  <c r="J8" i="3"/>
  <c r="K17" i="4" s="1"/>
  <c r="I8" i="3"/>
  <c r="J17" i="4" s="1"/>
  <c r="H8" i="3"/>
  <c r="I17" i="4" s="1"/>
  <c r="G8" i="3"/>
  <c r="H17" i="4" s="1"/>
  <c r="F8" i="3"/>
  <c r="G17" i="4" s="1"/>
  <c r="E8" i="3"/>
  <c r="F17" i="4" s="1"/>
  <c r="D8" i="3"/>
  <c r="E17" i="4" s="1"/>
  <c r="D3" i="3"/>
  <c r="D29" i="6" s="1"/>
  <c r="D32" i="6" s="1"/>
  <c r="H298" i="2"/>
  <c r="G298" i="2"/>
  <c r="F298" i="2"/>
  <c r="E298" i="2"/>
  <c r="D298" i="2"/>
  <c r="C298" i="2"/>
  <c r="B298" i="2"/>
  <c r="H297" i="2"/>
  <c r="G297" i="2"/>
  <c r="F297" i="2"/>
  <c r="E297" i="2"/>
  <c r="D297" i="2"/>
  <c r="C297" i="2"/>
  <c r="B297" i="2"/>
  <c r="H296" i="2"/>
  <c r="G296" i="2"/>
  <c r="F296" i="2"/>
  <c r="E296" i="2"/>
  <c r="D296" i="2"/>
  <c r="C296" i="2"/>
  <c r="B296" i="2"/>
  <c r="H295" i="2"/>
  <c r="G295" i="2"/>
  <c r="F295" i="2"/>
  <c r="E295" i="2"/>
  <c r="D295" i="2"/>
  <c r="C295" i="2"/>
  <c r="B295" i="2"/>
  <c r="H294" i="2"/>
  <c r="G294" i="2"/>
  <c r="F294" i="2"/>
  <c r="E294" i="2"/>
  <c r="D294" i="2"/>
  <c r="C294" i="2"/>
  <c r="B294" i="2"/>
  <c r="H293" i="2"/>
  <c r="G293" i="2"/>
  <c r="F293" i="2"/>
  <c r="E293" i="2"/>
  <c r="D293" i="2"/>
  <c r="C293" i="2"/>
  <c r="B293" i="2"/>
  <c r="H292" i="2"/>
  <c r="G292" i="2"/>
  <c r="F292" i="2"/>
  <c r="E292" i="2"/>
  <c r="D292" i="2"/>
  <c r="C292" i="2"/>
  <c r="B292" i="2"/>
  <c r="H291" i="2"/>
  <c r="G291" i="2"/>
  <c r="F291" i="2"/>
  <c r="E291" i="2"/>
  <c r="D291" i="2"/>
  <c r="C291" i="2"/>
  <c r="B291" i="2"/>
  <c r="H290" i="2"/>
  <c r="G290" i="2"/>
  <c r="F290" i="2"/>
  <c r="E290" i="2"/>
  <c r="D290" i="2"/>
  <c r="C290" i="2"/>
  <c r="B290" i="2"/>
  <c r="H289" i="2"/>
  <c r="G289" i="2"/>
  <c r="F289" i="2"/>
  <c r="E289" i="2"/>
  <c r="D289" i="2"/>
  <c r="C289" i="2"/>
  <c r="B289" i="2"/>
  <c r="H288" i="2"/>
  <c r="G288" i="2"/>
  <c r="F288" i="2"/>
  <c r="E288" i="2"/>
  <c r="D288" i="2"/>
  <c r="C288" i="2"/>
  <c r="B288" i="2"/>
  <c r="H287" i="2"/>
  <c r="G287" i="2"/>
  <c r="F287" i="2"/>
  <c r="E287" i="2"/>
  <c r="D287" i="2"/>
  <c r="C287" i="2"/>
  <c r="B287" i="2"/>
  <c r="H286" i="2"/>
  <c r="G286" i="2"/>
  <c r="F286" i="2"/>
  <c r="E286" i="2"/>
  <c r="D286" i="2"/>
  <c r="C286" i="2"/>
  <c r="B286" i="2"/>
  <c r="H285" i="2"/>
  <c r="G285" i="2"/>
  <c r="F285" i="2"/>
  <c r="E285" i="2"/>
  <c r="D285" i="2"/>
  <c r="C285" i="2"/>
  <c r="B285" i="2"/>
  <c r="H284" i="2"/>
  <c r="G284" i="2"/>
  <c r="F284" i="2"/>
  <c r="E284" i="2"/>
  <c r="D284" i="2"/>
  <c r="C284" i="2"/>
  <c r="B284" i="2"/>
  <c r="H283" i="2"/>
  <c r="G283" i="2"/>
  <c r="F283" i="2"/>
  <c r="E283" i="2"/>
  <c r="D283" i="2"/>
  <c r="C283" i="2"/>
  <c r="B283" i="2"/>
  <c r="H282" i="2"/>
  <c r="G282" i="2"/>
  <c r="F282" i="2"/>
  <c r="E282" i="2"/>
  <c r="D282" i="2"/>
  <c r="C282" i="2"/>
  <c r="B282" i="2"/>
  <c r="H281" i="2"/>
  <c r="G281" i="2"/>
  <c r="F281" i="2"/>
  <c r="E281" i="2"/>
  <c r="D281" i="2"/>
  <c r="C281" i="2"/>
  <c r="B281" i="2"/>
  <c r="H280" i="2"/>
  <c r="G280" i="2"/>
  <c r="F280" i="2"/>
  <c r="E280" i="2"/>
  <c r="D280" i="2"/>
  <c r="C280" i="2"/>
  <c r="B280" i="2"/>
  <c r="H279" i="2"/>
  <c r="G279" i="2"/>
  <c r="F279" i="2"/>
  <c r="E279" i="2"/>
  <c r="D279" i="2"/>
  <c r="C279" i="2"/>
  <c r="B279" i="2"/>
  <c r="H278" i="2"/>
  <c r="G278" i="2"/>
  <c r="F278" i="2"/>
  <c r="E278" i="2"/>
  <c r="D278" i="2"/>
  <c r="C278" i="2"/>
  <c r="B278" i="2"/>
  <c r="H277" i="2"/>
  <c r="G277" i="2"/>
  <c r="F277" i="2"/>
  <c r="E277" i="2"/>
  <c r="D277" i="2"/>
  <c r="C277" i="2"/>
  <c r="B277" i="2"/>
  <c r="H276" i="2"/>
  <c r="G276" i="2"/>
  <c r="F276" i="2"/>
  <c r="E276" i="2"/>
  <c r="D276" i="2"/>
  <c r="C276" i="2"/>
  <c r="B276" i="2"/>
  <c r="H275" i="2"/>
  <c r="G275" i="2"/>
  <c r="F275" i="2"/>
  <c r="E275" i="2"/>
  <c r="D275" i="2"/>
  <c r="C275" i="2"/>
  <c r="B275" i="2"/>
  <c r="H274" i="2"/>
  <c r="G274" i="2"/>
  <c r="F274" i="2"/>
  <c r="E274" i="2"/>
  <c r="D274" i="2"/>
  <c r="C274" i="2"/>
  <c r="B274" i="2"/>
  <c r="H273" i="2"/>
  <c r="G273" i="2"/>
  <c r="F273" i="2"/>
  <c r="E273" i="2"/>
  <c r="D273" i="2"/>
  <c r="C273" i="2"/>
  <c r="B273" i="2"/>
  <c r="H272" i="2"/>
  <c r="G272" i="2"/>
  <c r="F272" i="2"/>
  <c r="E272" i="2"/>
  <c r="D272" i="2"/>
  <c r="C272" i="2"/>
  <c r="B272" i="2"/>
  <c r="H271" i="2"/>
  <c r="G271" i="2"/>
  <c r="F271" i="2"/>
  <c r="E271" i="2"/>
  <c r="D271" i="2"/>
  <c r="C271" i="2"/>
  <c r="B271" i="2"/>
  <c r="H270" i="2"/>
  <c r="G270" i="2"/>
  <c r="F270" i="2"/>
  <c r="E270" i="2"/>
  <c r="D270" i="2"/>
  <c r="C270" i="2"/>
  <c r="B270" i="2"/>
  <c r="H269" i="2"/>
  <c r="G269" i="2"/>
  <c r="F269" i="2"/>
  <c r="E269" i="2"/>
  <c r="D269" i="2"/>
  <c r="C269" i="2"/>
  <c r="B269" i="2"/>
  <c r="H268" i="2"/>
  <c r="G268" i="2"/>
  <c r="F268" i="2"/>
  <c r="E268" i="2"/>
  <c r="D268" i="2"/>
  <c r="C268" i="2"/>
  <c r="B268" i="2"/>
  <c r="H267" i="2"/>
  <c r="G267" i="2"/>
  <c r="F267" i="2"/>
  <c r="E267" i="2"/>
  <c r="D267" i="2"/>
  <c r="C267" i="2"/>
  <c r="B267" i="2"/>
  <c r="H266" i="2"/>
  <c r="G266" i="2"/>
  <c r="F266" i="2"/>
  <c r="E266" i="2"/>
  <c r="D266" i="2"/>
  <c r="C266" i="2"/>
  <c r="B266" i="2"/>
  <c r="H265" i="2"/>
  <c r="G265" i="2"/>
  <c r="F265" i="2"/>
  <c r="E265" i="2"/>
  <c r="D265" i="2"/>
  <c r="C265" i="2"/>
  <c r="B265" i="2"/>
  <c r="H264" i="2"/>
  <c r="G264" i="2"/>
  <c r="F264" i="2"/>
  <c r="E264" i="2"/>
  <c r="D264" i="2"/>
  <c r="C264" i="2"/>
  <c r="B264" i="2"/>
  <c r="H263" i="2"/>
  <c r="G263" i="2"/>
  <c r="F263" i="2"/>
  <c r="E263" i="2"/>
  <c r="D263" i="2"/>
  <c r="C263" i="2"/>
  <c r="B263" i="2"/>
  <c r="G262" i="2"/>
  <c r="F262" i="2"/>
  <c r="E262" i="2"/>
  <c r="D262" i="2"/>
  <c r="C262" i="2"/>
  <c r="B262" i="2"/>
  <c r="H261" i="2"/>
  <c r="G261" i="2"/>
  <c r="F261" i="2"/>
  <c r="E261" i="2"/>
  <c r="D261" i="2"/>
  <c r="C261" i="2"/>
  <c r="B261" i="2"/>
  <c r="G260" i="2"/>
  <c r="F260" i="2"/>
  <c r="E260" i="2"/>
  <c r="D260" i="2"/>
  <c r="C260" i="2"/>
  <c r="B260" i="2"/>
  <c r="H259" i="2"/>
  <c r="G259" i="2"/>
  <c r="F259" i="2"/>
  <c r="E259" i="2"/>
  <c r="D259" i="2"/>
  <c r="C259" i="2"/>
  <c r="B259" i="2"/>
  <c r="G258" i="2"/>
  <c r="F258" i="2"/>
  <c r="E258" i="2"/>
  <c r="D258" i="2"/>
  <c r="C258" i="2"/>
  <c r="B258" i="2"/>
  <c r="H257" i="2"/>
  <c r="G257" i="2"/>
  <c r="F257" i="2"/>
  <c r="E257" i="2"/>
  <c r="D257" i="2"/>
  <c r="C257" i="2"/>
  <c r="B257" i="2"/>
  <c r="H256" i="2"/>
  <c r="G256" i="2"/>
  <c r="F256" i="2"/>
  <c r="E256" i="2"/>
  <c r="D256" i="2"/>
  <c r="C256" i="2"/>
  <c r="B256" i="2"/>
  <c r="G255" i="2"/>
  <c r="F255" i="2"/>
  <c r="E255" i="2"/>
  <c r="D255" i="2"/>
  <c r="C255" i="2"/>
  <c r="B255" i="2"/>
  <c r="H254" i="2"/>
  <c r="G254" i="2"/>
  <c r="F254" i="2"/>
  <c r="E254" i="2"/>
  <c r="D254" i="2"/>
  <c r="C254" i="2"/>
  <c r="B254" i="2"/>
  <c r="H253" i="2"/>
  <c r="G253" i="2"/>
  <c r="F253" i="2"/>
  <c r="E253" i="2"/>
  <c r="D253" i="2"/>
  <c r="C253" i="2"/>
  <c r="B253" i="2"/>
  <c r="G252" i="2"/>
  <c r="F252" i="2"/>
  <c r="E252" i="2"/>
  <c r="D252" i="2"/>
  <c r="C252" i="2"/>
  <c r="B252" i="2"/>
  <c r="H251" i="2"/>
  <c r="G251" i="2"/>
  <c r="F251" i="2"/>
  <c r="E251" i="2"/>
  <c r="D251" i="2"/>
  <c r="C251" i="2"/>
  <c r="B251" i="2"/>
  <c r="H250" i="2"/>
  <c r="G250" i="2"/>
  <c r="F250" i="2"/>
  <c r="E250" i="2"/>
  <c r="D250" i="2"/>
  <c r="C250" i="2"/>
  <c r="B250" i="2"/>
  <c r="G249" i="2"/>
  <c r="F249" i="2"/>
  <c r="E249" i="2"/>
  <c r="D249" i="2"/>
  <c r="C249" i="2"/>
  <c r="B249" i="2"/>
  <c r="H248" i="2"/>
  <c r="G248" i="2"/>
  <c r="F248" i="2"/>
  <c r="E248" i="2"/>
  <c r="D248" i="2"/>
  <c r="C248" i="2"/>
  <c r="B248" i="2"/>
  <c r="G247" i="2"/>
  <c r="F247" i="2"/>
  <c r="E247" i="2"/>
  <c r="D247" i="2"/>
  <c r="C247" i="2"/>
  <c r="B247" i="2"/>
  <c r="H246" i="2"/>
  <c r="G246" i="2"/>
  <c r="F246" i="2"/>
  <c r="E246" i="2"/>
  <c r="D246" i="2"/>
  <c r="C246" i="2"/>
  <c r="B246" i="2"/>
  <c r="G245" i="2"/>
  <c r="F245" i="2"/>
  <c r="E245" i="2"/>
  <c r="D245" i="2"/>
  <c r="C245" i="2"/>
  <c r="B245" i="2"/>
  <c r="H244" i="2"/>
  <c r="G244" i="2"/>
  <c r="F244" i="2"/>
  <c r="E244" i="2"/>
  <c r="D244" i="2"/>
  <c r="C244" i="2"/>
  <c r="B244" i="2"/>
  <c r="H243" i="2"/>
  <c r="G243" i="2"/>
  <c r="F243" i="2"/>
  <c r="E243" i="2"/>
  <c r="D243" i="2"/>
  <c r="C243" i="2"/>
  <c r="B243" i="2"/>
  <c r="H241" i="2"/>
  <c r="G241" i="2"/>
  <c r="F241" i="2"/>
  <c r="E241" i="2"/>
  <c r="D241" i="2"/>
  <c r="C241" i="2"/>
  <c r="B241" i="2"/>
  <c r="H240" i="2"/>
  <c r="G240" i="2"/>
  <c r="F240" i="2"/>
  <c r="E240" i="2"/>
  <c r="D240" i="2"/>
  <c r="C240" i="2"/>
  <c r="B240" i="2"/>
  <c r="H239" i="2"/>
  <c r="G239" i="2"/>
  <c r="F239" i="2"/>
  <c r="E239" i="2"/>
  <c r="D239" i="2"/>
  <c r="C239" i="2"/>
  <c r="B239" i="2"/>
  <c r="H238" i="2"/>
  <c r="G238" i="2"/>
  <c r="F238" i="2"/>
  <c r="E238" i="2"/>
  <c r="D238" i="2"/>
  <c r="C238" i="2"/>
  <c r="B238" i="2"/>
  <c r="H237" i="2"/>
  <c r="G237" i="2"/>
  <c r="F237" i="2"/>
  <c r="E237" i="2"/>
  <c r="D237" i="2"/>
  <c r="C237" i="2"/>
  <c r="B237" i="2"/>
  <c r="H236" i="2"/>
  <c r="G236" i="2"/>
  <c r="F236" i="2"/>
  <c r="E236" i="2"/>
  <c r="D236" i="2"/>
  <c r="C236" i="2"/>
  <c r="B236" i="2"/>
  <c r="H235" i="2"/>
  <c r="G235" i="2"/>
  <c r="F235" i="2"/>
  <c r="E235" i="2"/>
  <c r="D235" i="2"/>
  <c r="C235" i="2"/>
  <c r="B235" i="2"/>
  <c r="H234" i="2"/>
  <c r="G234" i="2"/>
  <c r="F234" i="2"/>
  <c r="E234" i="2"/>
  <c r="D234" i="2"/>
  <c r="C234" i="2"/>
  <c r="B234" i="2"/>
  <c r="H233" i="2"/>
  <c r="G233" i="2"/>
  <c r="F233" i="2"/>
  <c r="E233" i="2"/>
  <c r="D233" i="2"/>
  <c r="C233" i="2"/>
  <c r="B233" i="2"/>
  <c r="H232" i="2"/>
  <c r="G232" i="2"/>
  <c r="F232" i="2"/>
  <c r="E232" i="2"/>
  <c r="D232" i="2"/>
  <c r="C232" i="2"/>
  <c r="B232" i="2"/>
  <c r="H231" i="2"/>
  <c r="G231" i="2"/>
  <c r="F231" i="2"/>
  <c r="E231" i="2"/>
  <c r="D231" i="2"/>
  <c r="C231" i="2"/>
  <c r="B231" i="2"/>
  <c r="H230" i="2"/>
  <c r="G230" i="2"/>
  <c r="F230" i="2"/>
  <c r="E230" i="2"/>
  <c r="D230" i="2"/>
  <c r="C230" i="2"/>
  <c r="B230" i="2"/>
  <c r="H229" i="2"/>
  <c r="G229" i="2"/>
  <c r="F229" i="2"/>
  <c r="E229" i="2"/>
  <c r="D229" i="2"/>
  <c r="C229" i="2"/>
  <c r="B229" i="2"/>
  <c r="H228" i="2"/>
  <c r="G228" i="2"/>
  <c r="F228" i="2"/>
  <c r="E228" i="2"/>
  <c r="D228" i="2"/>
  <c r="C228" i="2"/>
  <c r="B228" i="2"/>
  <c r="H227" i="2"/>
  <c r="G227" i="2"/>
  <c r="F227" i="2"/>
  <c r="E227" i="2"/>
  <c r="D227" i="2"/>
  <c r="C227" i="2"/>
  <c r="B227" i="2"/>
  <c r="H226" i="2"/>
  <c r="G226" i="2"/>
  <c r="F226" i="2"/>
  <c r="E226" i="2"/>
  <c r="D226" i="2"/>
  <c r="C226" i="2"/>
  <c r="B226" i="2"/>
  <c r="H225" i="2"/>
  <c r="G225" i="2"/>
  <c r="F225" i="2"/>
  <c r="E225" i="2"/>
  <c r="D225" i="2"/>
  <c r="C225" i="2"/>
  <c r="B225" i="2"/>
  <c r="H224" i="2"/>
  <c r="G224" i="2"/>
  <c r="F224" i="2"/>
  <c r="E224" i="2"/>
  <c r="D224" i="2"/>
  <c r="C224" i="2"/>
  <c r="B224" i="2"/>
  <c r="H223" i="2"/>
  <c r="G223" i="2"/>
  <c r="F223" i="2"/>
  <c r="E223" i="2"/>
  <c r="D223" i="2"/>
  <c r="C223" i="2"/>
  <c r="B223" i="2"/>
  <c r="H222" i="2"/>
  <c r="G222" i="2"/>
  <c r="F222" i="2"/>
  <c r="E222" i="2"/>
  <c r="D222" i="2"/>
  <c r="C222" i="2"/>
  <c r="B222" i="2"/>
  <c r="G221" i="2"/>
  <c r="F221" i="2"/>
  <c r="E221" i="2"/>
  <c r="D221" i="2"/>
  <c r="C221" i="2"/>
  <c r="B221" i="2"/>
  <c r="H220" i="2"/>
  <c r="G220" i="2"/>
  <c r="F220" i="2"/>
  <c r="E220" i="2"/>
  <c r="D220" i="2"/>
  <c r="C220" i="2"/>
  <c r="B220" i="2"/>
  <c r="G219" i="2"/>
  <c r="F219" i="2"/>
  <c r="E219" i="2"/>
  <c r="D219" i="2"/>
  <c r="C219" i="2"/>
  <c r="B219" i="2"/>
  <c r="H218" i="2"/>
  <c r="G218" i="2"/>
  <c r="F218" i="2"/>
  <c r="E218" i="2"/>
  <c r="D218" i="2"/>
  <c r="C218" i="2"/>
  <c r="B218" i="2"/>
  <c r="H217" i="2"/>
  <c r="G217" i="2"/>
  <c r="F217" i="2"/>
  <c r="E217" i="2"/>
  <c r="D217" i="2"/>
  <c r="C217" i="2"/>
  <c r="B217" i="2"/>
  <c r="H216" i="2"/>
  <c r="G216" i="2"/>
  <c r="F216" i="2"/>
  <c r="E216" i="2"/>
  <c r="D216" i="2"/>
  <c r="C216" i="2"/>
  <c r="B216" i="2"/>
  <c r="H215" i="2"/>
  <c r="G215" i="2"/>
  <c r="F215" i="2"/>
  <c r="E215" i="2"/>
  <c r="D215" i="2"/>
  <c r="C215" i="2"/>
  <c r="B215" i="2"/>
  <c r="G214" i="2"/>
  <c r="F214" i="2"/>
  <c r="E214" i="2"/>
  <c r="D214" i="2"/>
  <c r="C214" i="2"/>
  <c r="B214" i="2"/>
  <c r="H213" i="2"/>
  <c r="G213" i="2"/>
  <c r="F213" i="2"/>
  <c r="E213" i="2"/>
  <c r="D213" i="2"/>
  <c r="C213" i="2"/>
  <c r="B213" i="2"/>
  <c r="G212" i="2"/>
  <c r="F212" i="2"/>
  <c r="E212" i="2"/>
  <c r="D212" i="2"/>
  <c r="C212" i="2"/>
  <c r="B212" i="2"/>
  <c r="H211" i="2"/>
  <c r="G211" i="2"/>
  <c r="F211" i="2"/>
  <c r="E211" i="2"/>
  <c r="D211" i="2"/>
  <c r="C211" i="2"/>
  <c r="B211" i="2"/>
  <c r="H210" i="2"/>
  <c r="G210" i="2"/>
  <c r="F210" i="2"/>
  <c r="E210" i="2"/>
  <c r="D210" i="2"/>
  <c r="C210" i="2"/>
  <c r="B210" i="2"/>
  <c r="H208" i="2"/>
  <c r="G208" i="2"/>
  <c r="F208" i="2"/>
  <c r="E208" i="2"/>
  <c r="D208" i="2"/>
  <c r="C208" i="2"/>
  <c r="B208" i="2"/>
  <c r="H207" i="2"/>
  <c r="G207" i="2"/>
  <c r="F207" i="2"/>
  <c r="E207" i="2"/>
  <c r="D207" i="2"/>
  <c r="C207" i="2"/>
  <c r="B207" i="2"/>
  <c r="H206" i="2"/>
  <c r="G206" i="2"/>
  <c r="F206" i="2"/>
  <c r="E206" i="2"/>
  <c r="D206" i="2"/>
  <c r="C206" i="2"/>
  <c r="B206" i="2"/>
  <c r="H205" i="2"/>
  <c r="G205" i="2"/>
  <c r="F205" i="2"/>
  <c r="E205" i="2"/>
  <c r="D205" i="2"/>
  <c r="C205" i="2"/>
  <c r="B205" i="2"/>
  <c r="H204" i="2"/>
  <c r="G204" i="2"/>
  <c r="F204" i="2"/>
  <c r="E204" i="2"/>
  <c r="D204" i="2"/>
  <c r="C204" i="2"/>
  <c r="B204" i="2"/>
  <c r="H203" i="2"/>
  <c r="G203" i="2"/>
  <c r="F203" i="2"/>
  <c r="E203" i="2"/>
  <c r="D203" i="2"/>
  <c r="C203" i="2"/>
  <c r="B203" i="2"/>
  <c r="H202" i="2"/>
  <c r="G202" i="2"/>
  <c r="F202" i="2"/>
  <c r="E202" i="2"/>
  <c r="D202" i="2"/>
  <c r="C202" i="2"/>
  <c r="B202" i="2"/>
  <c r="H201" i="2"/>
  <c r="G201" i="2"/>
  <c r="F201" i="2"/>
  <c r="E201" i="2"/>
  <c r="D201" i="2"/>
  <c r="C201" i="2"/>
  <c r="B201" i="2"/>
  <c r="H200" i="2"/>
  <c r="G200" i="2"/>
  <c r="F200" i="2"/>
  <c r="E200" i="2"/>
  <c r="D200" i="2"/>
  <c r="C200" i="2"/>
  <c r="B200" i="2"/>
  <c r="H199" i="2"/>
  <c r="G199" i="2"/>
  <c r="F199" i="2"/>
  <c r="E199" i="2"/>
  <c r="D199" i="2"/>
  <c r="C199" i="2"/>
  <c r="B199" i="2"/>
  <c r="H198" i="2"/>
  <c r="G198" i="2"/>
  <c r="F198" i="2"/>
  <c r="E198" i="2"/>
  <c r="D198" i="2"/>
  <c r="C198" i="2"/>
  <c r="B198" i="2"/>
  <c r="H197" i="2"/>
  <c r="G197" i="2"/>
  <c r="F197" i="2"/>
  <c r="E197" i="2"/>
  <c r="D197" i="2"/>
  <c r="C197" i="2"/>
  <c r="B197" i="2"/>
  <c r="H196" i="2"/>
  <c r="G196" i="2"/>
  <c r="F196" i="2"/>
  <c r="E196" i="2"/>
  <c r="D196" i="2"/>
  <c r="C196" i="2"/>
  <c r="B196" i="2"/>
  <c r="H195" i="2"/>
  <c r="G195" i="2"/>
  <c r="F195" i="2"/>
  <c r="E195" i="2"/>
  <c r="D195" i="2"/>
  <c r="C195" i="2"/>
  <c r="B195" i="2"/>
  <c r="H194" i="2"/>
  <c r="G194" i="2"/>
  <c r="F194" i="2"/>
  <c r="E194" i="2"/>
  <c r="D194" i="2"/>
  <c r="C194" i="2"/>
  <c r="B194" i="2"/>
  <c r="H193" i="2"/>
  <c r="G193" i="2"/>
  <c r="F193" i="2"/>
  <c r="E193" i="2"/>
  <c r="D193" i="2"/>
  <c r="C193" i="2"/>
  <c r="B193" i="2"/>
  <c r="H192" i="2"/>
  <c r="G192" i="2"/>
  <c r="F192" i="2"/>
  <c r="E192" i="2"/>
  <c r="D192" i="2"/>
  <c r="C192" i="2"/>
  <c r="B192" i="2"/>
  <c r="H191" i="2"/>
  <c r="G191" i="2"/>
  <c r="F191" i="2"/>
  <c r="E191" i="2"/>
  <c r="D191" i="2"/>
  <c r="C191" i="2"/>
  <c r="B191" i="2"/>
  <c r="H190" i="2"/>
  <c r="G190" i="2"/>
  <c r="F190" i="2"/>
  <c r="E190" i="2"/>
  <c r="D190" i="2"/>
  <c r="C190" i="2"/>
  <c r="B190" i="2"/>
  <c r="H189" i="2"/>
  <c r="G189" i="2"/>
  <c r="F189" i="2"/>
  <c r="E189" i="2"/>
  <c r="D189" i="2"/>
  <c r="C189" i="2"/>
  <c r="B189" i="2"/>
  <c r="H188" i="2"/>
  <c r="G188" i="2"/>
  <c r="F188" i="2"/>
  <c r="E188" i="2"/>
  <c r="D188" i="2"/>
  <c r="C188" i="2"/>
  <c r="B188" i="2"/>
  <c r="H187" i="2"/>
  <c r="G187" i="2"/>
  <c r="F187" i="2"/>
  <c r="E187" i="2"/>
  <c r="D187" i="2"/>
  <c r="C187" i="2"/>
  <c r="B187" i="2"/>
  <c r="H186" i="2"/>
  <c r="G186" i="2"/>
  <c r="F186" i="2"/>
  <c r="E186" i="2"/>
  <c r="D186" i="2"/>
  <c r="C186" i="2"/>
  <c r="B186" i="2"/>
  <c r="H185" i="2"/>
  <c r="G185" i="2"/>
  <c r="F185" i="2"/>
  <c r="E185" i="2"/>
  <c r="D185" i="2"/>
  <c r="C185" i="2"/>
  <c r="B185" i="2"/>
  <c r="H184" i="2"/>
  <c r="G184" i="2"/>
  <c r="F184" i="2"/>
  <c r="E184" i="2"/>
  <c r="D184" i="2"/>
  <c r="C184" i="2"/>
  <c r="B184" i="2"/>
  <c r="H183" i="2"/>
  <c r="G183" i="2"/>
  <c r="F183" i="2"/>
  <c r="E183" i="2"/>
  <c r="D183" i="2"/>
  <c r="C183" i="2"/>
  <c r="B183" i="2"/>
  <c r="H182" i="2"/>
  <c r="G182" i="2"/>
  <c r="F182" i="2"/>
  <c r="E182" i="2"/>
  <c r="D182" i="2"/>
  <c r="C182" i="2"/>
  <c r="B182" i="2"/>
  <c r="H181" i="2"/>
  <c r="G181" i="2"/>
  <c r="F181" i="2"/>
  <c r="E181" i="2"/>
  <c r="D181" i="2"/>
  <c r="C181" i="2"/>
  <c r="B181" i="2"/>
  <c r="H180" i="2"/>
  <c r="G180" i="2"/>
  <c r="F180" i="2"/>
  <c r="E180" i="2"/>
  <c r="D180" i="2"/>
  <c r="C180" i="2"/>
  <c r="B180" i="2"/>
  <c r="H179" i="2"/>
  <c r="G179" i="2"/>
  <c r="F179" i="2"/>
  <c r="E179" i="2"/>
  <c r="D179" i="2"/>
  <c r="C179" i="2"/>
  <c r="B179" i="2"/>
  <c r="H178" i="2"/>
  <c r="G178" i="2"/>
  <c r="F178" i="2"/>
  <c r="E178" i="2"/>
  <c r="D178" i="2"/>
  <c r="C178" i="2"/>
  <c r="B178" i="2"/>
  <c r="H176" i="2"/>
  <c r="G176" i="2"/>
  <c r="F176" i="2"/>
  <c r="E176" i="2"/>
  <c r="D176" i="2"/>
  <c r="C176" i="2"/>
  <c r="B176" i="2"/>
  <c r="H175" i="2"/>
  <c r="G175" i="2"/>
  <c r="F175" i="2"/>
  <c r="E175" i="2"/>
  <c r="D175" i="2"/>
  <c r="C175" i="2"/>
  <c r="B175" i="2"/>
  <c r="H174" i="2"/>
  <c r="G174" i="2"/>
  <c r="F174" i="2"/>
  <c r="E174" i="2"/>
  <c r="D174" i="2"/>
  <c r="C174" i="2"/>
  <c r="B174" i="2"/>
  <c r="H173" i="2"/>
  <c r="G173" i="2"/>
  <c r="F173" i="2"/>
  <c r="E173" i="2"/>
  <c r="D173" i="2"/>
  <c r="C173" i="2"/>
  <c r="B173" i="2"/>
  <c r="H172" i="2"/>
  <c r="G172" i="2"/>
  <c r="F172" i="2"/>
  <c r="E172" i="2"/>
  <c r="D172" i="2"/>
  <c r="C172" i="2"/>
  <c r="B172" i="2"/>
  <c r="H171" i="2"/>
  <c r="G171" i="2"/>
  <c r="F171" i="2"/>
  <c r="E171" i="2"/>
  <c r="D171" i="2"/>
  <c r="C171" i="2"/>
  <c r="B171" i="2"/>
  <c r="G170" i="2"/>
  <c r="F170" i="2"/>
  <c r="E170" i="2"/>
  <c r="D170" i="2"/>
  <c r="C170" i="2"/>
  <c r="B170" i="2"/>
  <c r="H169" i="2"/>
  <c r="G169" i="2"/>
  <c r="F169" i="2"/>
  <c r="E169" i="2"/>
  <c r="D169" i="2"/>
  <c r="C169" i="2"/>
  <c r="B169" i="2"/>
  <c r="H168" i="2"/>
  <c r="G168" i="2"/>
  <c r="F168" i="2"/>
  <c r="E168" i="2"/>
  <c r="D168" i="2"/>
  <c r="C168" i="2"/>
  <c r="B168" i="2"/>
  <c r="G167" i="2"/>
  <c r="F167" i="2"/>
  <c r="E167" i="2"/>
  <c r="D167" i="2"/>
  <c r="C167" i="2"/>
  <c r="B167" i="2"/>
  <c r="H166" i="2"/>
  <c r="G166" i="2"/>
  <c r="F166" i="2"/>
  <c r="E166" i="2"/>
  <c r="D166" i="2"/>
  <c r="C166" i="2"/>
  <c r="B166" i="2"/>
  <c r="H165" i="2"/>
  <c r="G165" i="2"/>
  <c r="F165" i="2"/>
  <c r="E165" i="2"/>
  <c r="D165" i="2"/>
  <c r="C165" i="2"/>
  <c r="B165" i="2"/>
  <c r="H164" i="2"/>
  <c r="G164" i="2"/>
  <c r="F164" i="2"/>
  <c r="E164" i="2"/>
  <c r="D164" i="2"/>
  <c r="C164" i="2"/>
  <c r="B164" i="2"/>
  <c r="H163" i="2"/>
  <c r="G163" i="2"/>
  <c r="F163" i="2"/>
  <c r="E163" i="2"/>
  <c r="D163" i="2"/>
  <c r="C163" i="2"/>
  <c r="B163" i="2"/>
  <c r="H162" i="2"/>
  <c r="G162" i="2"/>
  <c r="F162" i="2"/>
  <c r="E162" i="2"/>
  <c r="D162" i="2"/>
  <c r="C162" i="2"/>
  <c r="B162" i="2"/>
  <c r="G161" i="2"/>
  <c r="F161" i="2"/>
  <c r="E161" i="2"/>
  <c r="D161" i="2"/>
  <c r="C161" i="2"/>
  <c r="B161" i="2"/>
  <c r="H160" i="2"/>
  <c r="G160" i="2"/>
  <c r="F160" i="2"/>
  <c r="E160" i="2"/>
  <c r="D160" i="2"/>
  <c r="C160" i="2"/>
  <c r="B160" i="2"/>
  <c r="G159" i="2"/>
  <c r="F159" i="2"/>
  <c r="E159" i="2"/>
  <c r="D159" i="2"/>
  <c r="C159" i="2"/>
  <c r="B159" i="2"/>
  <c r="H158" i="2"/>
  <c r="G158" i="2"/>
  <c r="F158" i="2"/>
  <c r="E158" i="2"/>
  <c r="D158" i="2"/>
  <c r="C158" i="2"/>
  <c r="B158" i="2"/>
  <c r="G157" i="2"/>
  <c r="F157" i="2"/>
  <c r="E157" i="2"/>
  <c r="D157" i="2"/>
  <c r="C157" i="2"/>
  <c r="B157" i="2"/>
  <c r="H156" i="2"/>
  <c r="G156" i="2"/>
  <c r="F156" i="2"/>
  <c r="E156" i="2"/>
  <c r="D156" i="2"/>
  <c r="C156" i="2"/>
  <c r="B156" i="2"/>
  <c r="G155" i="2"/>
  <c r="F155" i="2"/>
  <c r="E155" i="2"/>
  <c r="D155" i="2"/>
  <c r="C155" i="2"/>
  <c r="B155" i="2"/>
  <c r="H154" i="2"/>
  <c r="G154" i="2"/>
  <c r="F154" i="2"/>
  <c r="E154" i="2"/>
  <c r="D154" i="2"/>
  <c r="C154" i="2"/>
  <c r="B154" i="2"/>
  <c r="H153" i="2"/>
  <c r="G153" i="2"/>
  <c r="F153" i="2"/>
  <c r="E153" i="2"/>
  <c r="D153" i="2"/>
  <c r="C153" i="2"/>
  <c r="B153" i="2"/>
  <c r="G152" i="2"/>
  <c r="F152" i="2"/>
  <c r="E152" i="2"/>
  <c r="D152" i="2"/>
  <c r="C152" i="2"/>
  <c r="B152" i="2"/>
  <c r="H151" i="2"/>
  <c r="G151" i="2"/>
  <c r="F151" i="2"/>
  <c r="E151" i="2"/>
  <c r="D151" i="2"/>
  <c r="C151" i="2"/>
  <c r="B151" i="2"/>
  <c r="G150" i="2"/>
  <c r="F150" i="2"/>
  <c r="E150" i="2"/>
  <c r="D150" i="2"/>
  <c r="C150" i="2"/>
  <c r="B150" i="2"/>
  <c r="H149" i="2"/>
  <c r="G149" i="2"/>
  <c r="F149" i="2"/>
  <c r="E149" i="2"/>
  <c r="D149" i="2"/>
  <c r="C149" i="2"/>
  <c r="B149" i="2"/>
  <c r="H148" i="2"/>
  <c r="G148" i="2"/>
  <c r="F148" i="2"/>
  <c r="E148" i="2"/>
  <c r="D148" i="2"/>
  <c r="C148" i="2"/>
  <c r="B148" i="2"/>
  <c r="H146" i="2"/>
  <c r="G146" i="2"/>
  <c r="F146" i="2"/>
  <c r="E146" i="2"/>
  <c r="D146" i="2"/>
  <c r="C146" i="2"/>
  <c r="B146" i="2"/>
  <c r="H145" i="2"/>
  <c r="G145" i="2"/>
  <c r="F145" i="2"/>
  <c r="E145" i="2"/>
  <c r="D145" i="2"/>
  <c r="C145" i="2"/>
  <c r="B145" i="2"/>
  <c r="H144" i="2"/>
  <c r="G144" i="2"/>
  <c r="F144" i="2"/>
  <c r="E144" i="2"/>
  <c r="D144" i="2"/>
  <c r="C144" i="2"/>
  <c r="B144" i="2"/>
  <c r="H143" i="2"/>
  <c r="G143" i="2"/>
  <c r="F143" i="2"/>
  <c r="E143" i="2"/>
  <c r="D143" i="2"/>
  <c r="C143" i="2"/>
  <c r="B143" i="2"/>
  <c r="G142" i="2"/>
  <c r="F142" i="2"/>
  <c r="E142" i="2"/>
  <c r="D142" i="2"/>
  <c r="C142" i="2"/>
  <c r="B142" i="2"/>
  <c r="H141" i="2"/>
  <c r="G141" i="2"/>
  <c r="F141" i="2"/>
  <c r="E141" i="2"/>
  <c r="D141" i="2"/>
  <c r="C141" i="2"/>
  <c r="B141" i="2"/>
  <c r="G140" i="2"/>
  <c r="F140" i="2"/>
  <c r="E140" i="2"/>
  <c r="D140" i="2"/>
  <c r="C140" i="2"/>
  <c r="B140" i="2"/>
  <c r="H139" i="2"/>
  <c r="G139" i="2"/>
  <c r="F139" i="2"/>
  <c r="E139" i="2"/>
  <c r="D139" i="2"/>
  <c r="C139" i="2"/>
  <c r="B139" i="2"/>
  <c r="H138" i="2"/>
  <c r="G138" i="2"/>
  <c r="F138" i="2"/>
  <c r="E138" i="2"/>
  <c r="D138" i="2"/>
  <c r="C138" i="2"/>
  <c r="B138" i="2"/>
  <c r="H137" i="2"/>
  <c r="G137" i="2"/>
  <c r="F137" i="2"/>
  <c r="E137" i="2"/>
  <c r="D137" i="2"/>
  <c r="C137" i="2"/>
  <c r="B137" i="2"/>
  <c r="H136" i="2"/>
  <c r="G136" i="2"/>
  <c r="F136" i="2"/>
  <c r="E136" i="2"/>
  <c r="D136" i="2"/>
  <c r="C136" i="2"/>
  <c r="B136" i="2"/>
  <c r="H135" i="2"/>
  <c r="G135" i="2"/>
  <c r="F135" i="2"/>
  <c r="E135" i="2"/>
  <c r="D135" i="2"/>
  <c r="C135" i="2"/>
  <c r="B135" i="2"/>
  <c r="G134" i="2"/>
  <c r="F134" i="2"/>
  <c r="E134" i="2"/>
  <c r="D134" i="2"/>
  <c r="C134" i="2"/>
  <c r="B134" i="2"/>
  <c r="H133" i="2"/>
  <c r="G133" i="2"/>
  <c r="F133" i="2"/>
  <c r="E133" i="2"/>
  <c r="D133" i="2"/>
  <c r="C133" i="2"/>
  <c r="B133" i="2"/>
  <c r="H132" i="2"/>
  <c r="G132" i="2"/>
  <c r="F132" i="2"/>
  <c r="E132" i="2"/>
  <c r="D132" i="2"/>
  <c r="C132" i="2"/>
  <c r="B132" i="2"/>
  <c r="H131" i="2"/>
  <c r="G131" i="2"/>
  <c r="F131" i="2"/>
  <c r="E131" i="2"/>
  <c r="D131" i="2"/>
  <c r="C131" i="2"/>
  <c r="B131" i="2"/>
  <c r="H130" i="2"/>
  <c r="G130" i="2"/>
  <c r="F130" i="2"/>
  <c r="E130" i="2"/>
  <c r="D130" i="2"/>
  <c r="C130" i="2"/>
  <c r="B130" i="2"/>
  <c r="H129" i="2"/>
  <c r="G129" i="2"/>
  <c r="F129" i="2"/>
  <c r="E129" i="2"/>
  <c r="D129" i="2"/>
  <c r="C129" i="2"/>
  <c r="B129" i="2"/>
  <c r="H128" i="2"/>
  <c r="G128" i="2"/>
  <c r="F128" i="2"/>
  <c r="E128" i="2"/>
  <c r="D128" i="2"/>
  <c r="C128" i="2"/>
  <c r="B128" i="2"/>
  <c r="H127" i="2"/>
  <c r="G127" i="2"/>
  <c r="F127" i="2"/>
  <c r="E127" i="2"/>
  <c r="D127" i="2"/>
  <c r="C127" i="2"/>
  <c r="B127" i="2"/>
  <c r="G126" i="2"/>
  <c r="F126" i="2"/>
  <c r="E126" i="2"/>
  <c r="D126" i="2"/>
  <c r="C126" i="2"/>
  <c r="B126" i="2"/>
  <c r="H125" i="2"/>
  <c r="G125" i="2"/>
  <c r="F125" i="2"/>
  <c r="E125" i="2"/>
  <c r="D125" i="2"/>
  <c r="C125" i="2"/>
  <c r="B125" i="2"/>
  <c r="H124" i="2"/>
  <c r="G124" i="2"/>
  <c r="F124" i="2"/>
  <c r="E124" i="2"/>
  <c r="D124" i="2"/>
  <c r="C124" i="2"/>
  <c r="B124" i="2"/>
  <c r="H123" i="2"/>
  <c r="G123" i="2"/>
  <c r="F123" i="2"/>
  <c r="E123" i="2"/>
  <c r="D123" i="2"/>
  <c r="C123" i="2"/>
  <c r="B123" i="2"/>
  <c r="H121" i="2"/>
  <c r="G121" i="2"/>
  <c r="F121" i="2"/>
  <c r="E121" i="2"/>
  <c r="D121" i="2"/>
  <c r="C121" i="2"/>
  <c r="B121" i="2"/>
  <c r="H120" i="2"/>
  <c r="G120" i="2"/>
  <c r="F120" i="2"/>
  <c r="E120" i="2"/>
  <c r="D120" i="2"/>
  <c r="C120" i="2"/>
  <c r="B120" i="2"/>
  <c r="H119" i="2"/>
  <c r="G119" i="2"/>
  <c r="F119" i="2"/>
  <c r="E119" i="2"/>
  <c r="D119" i="2"/>
  <c r="C119" i="2"/>
  <c r="B119" i="2"/>
  <c r="H118" i="2"/>
  <c r="G118" i="2"/>
  <c r="F118" i="2"/>
  <c r="E118" i="2"/>
  <c r="D118" i="2"/>
  <c r="C118" i="2"/>
  <c r="B118" i="2"/>
  <c r="H117" i="2"/>
  <c r="G117" i="2"/>
  <c r="F117" i="2"/>
  <c r="E117" i="2"/>
  <c r="D117" i="2"/>
  <c r="C117" i="2"/>
  <c r="B117" i="2"/>
  <c r="H116" i="2"/>
  <c r="G116" i="2"/>
  <c r="F116" i="2"/>
  <c r="E116" i="2"/>
  <c r="D116" i="2"/>
  <c r="C116" i="2"/>
  <c r="B116" i="2"/>
  <c r="H115" i="2"/>
  <c r="G115" i="2"/>
  <c r="F115" i="2"/>
  <c r="E115" i="2"/>
  <c r="D115" i="2"/>
  <c r="C115" i="2"/>
  <c r="B115" i="2"/>
  <c r="H114" i="2"/>
  <c r="G114" i="2"/>
  <c r="F114" i="2"/>
  <c r="E114" i="2"/>
  <c r="D114" i="2"/>
  <c r="C114" i="2"/>
  <c r="B114" i="2"/>
  <c r="H113" i="2"/>
  <c r="G113" i="2"/>
  <c r="F113" i="2"/>
  <c r="E113" i="2"/>
  <c r="D113" i="2"/>
  <c r="C113" i="2"/>
  <c r="B113" i="2"/>
  <c r="G112" i="2"/>
  <c r="F112" i="2"/>
  <c r="E112" i="2"/>
  <c r="D112" i="2"/>
  <c r="C112" i="2"/>
  <c r="B112" i="2"/>
  <c r="H111" i="2"/>
  <c r="G111" i="2"/>
  <c r="F111" i="2"/>
  <c r="E111" i="2"/>
  <c r="D111" i="2"/>
  <c r="C111" i="2"/>
  <c r="B111" i="2"/>
  <c r="G110" i="2"/>
  <c r="F110" i="2"/>
  <c r="E110" i="2"/>
  <c r="D110" i="2"/>
  <c r="C110" i="2"/>
  <c r="B110" i="2"/>
  <c r="H109" i="2"/>
  <c r="G109" i="2"/>
  <c r="F109" i="2"/>
  <c r="E109" i="2"/>
  <c r="D109" i="2"/>
  <c r="C109" i="2"/>
  <c r="B109" i="2"/>
  <c r="H108" i="2"/>
  <c r="G108" i="2"/>
  <c r="F108" i="2"/>
  <c r="E108" i="2"/>
  <c r="D108" i="2"/>
  <c r="C108" i="2"/>
  <c r="B108" i="2"/>
  <c r="H107" i="2"/>
  <c r="G107" i="2"/>
  <c r="F107" i="2"/>
  <c r="E107" i="2"/>
  <c r="D107" i="2"/>
  <c r="C107" i="2"/>
  <c r="B107" i="2"/>
  <c r="G106" i="2"/>
  <c r="F106" i="2"/>
  <c r="E106" i="2"/>
  <c r="D106" i="2"/>
  <c r="C106" i="2"/>
  <c r="B106" i="2"/>
  <c r="H105" i="2"/>
  <c r="G105" i="2"/>
  <c r="F105" i="2"/>
  <c r="E105" i="2"/>
  <c r="D105" i="2"/>
  <c r="C105" i="2"/>
  <c r="B105" i="2"/>
  <c r="G104" i="2"/>
  <c r="F104" i="2"/>
  <c r="E104" i="2"/>
  <c r="D104" i="2"/>
  <c r="C104" i="2"/>
  <c r="B104" i="2"/>
  <c r="H103" i="2"/>
  <c r="G103" i="2"/>
  <c r="F103" i="2"/>
  <c r="E103" i="2"/>
  <c r="D103" i="2"/>
  <c r="C103" i="2"/>
  <c r="B103" i="2"/>
  <c r="G102" i="2"/>
  <c r="F102" i="2"/>
  <c r="E102" i="2"/>
  <c r="D102" i="2"/>
  <c r="C102" i="2"/>
  <c r="B102" i="2"/>
  <c r="H101" i="2"/>
  <c r="G101" i="2"/>
  <c r="F101" i="2"/>
  <c r="E101" i="2"/>
  <c r="D101" i="2"/>
  <c r="C101" i="2"/>
  <c r="B101" i="2"/>
  <c r="H100" i="2"/>
  <c r="G100" i="2"/>
  <c r="F100" i="2"/>
  <c r="E100" i="2"/>
  <c r="D100" i="2"/>
  <c r="C100" i="2"/>
  <c r="B100" i="2"/>
  <c r="H99" i="2"/>
  <c r="G99" i="2"/>
  <c r="F99" i="2"/>
  <c r="E99" i="2"/>
  <c r="D99" i="2"/>
  <c r="C99" i="2"/>
  <c r="B99" i="2"/>
  <c r="G98" i="2"/>
  <c r="F98" i="2"/>
  <c r="E98" i="2"/>
  <c r="D98" i="2"/>
  <c r="C98" i="2"/>
  <c r="B98" i="2"/>
  <c r="H97" i="2"/>
  <c r="G97" i="2"/>
  <c r="F97" i="2"/>
  <c r="E97" i="2"/>
  <c r="D97" i="2"/>
  <c r="C97" i="2"/>
  <c r="B97" i="2"/>
  <c r="H96" i="2"/>
  <c r="G96" i="2"/>
  <c r="F96" i="2"/>
  <c r="E96" i="2"/>
  <c r="D96" i="2"/>
  <c r="C96" i="2"/>
  <c r="B96" i="2"/>
  <c r="G95" i="2"/>
  <c r="F95" i="2"/>
  <c r="E95" i="2"/>
  <c r="D95" i="2"/>
  <c r="C95" i="2"/>
  <c r="B95" i="2"/>
  <c r="H94" i="2"/>
  <c r="G94" i="2"/>
  <c r="F94" i="2"/>
  <c r="E94" i="2"/>
  <c r="D94" i="2"/>
  <c r="C94" i="2"/>
  <c r="B94" i="2"/>
  <c r="G93" i="2"/>
  <c r="F93" i="2"/>
  <c r="E93" i="2"/>
  <c r="D93" i="2"/>
  <c r="C93" i="2"/>
  <c r="B93" i="2"/>
  <c r="H92" i="2"/>
  <c r="G92" i="2"/>
  <c r="F92" i="2"/>
  <c r="E92" i="2"/>
  <c r="D92" i="2"/>
  <c r="C92" i="2"/>
  <c r="B92" i="2"/>
  <c r="G91" i="2"/>
  <c r="F91" i="2"/>
  <c r="E91" i="2"/>
  <c r="D91" i="2"/>
  <c r="C91" i="2"/>
  <c r="B91" i="2"/>
  <c r="H90" i="2"/>
  <c r="G90" i="2"/>
  <c r="F90" i="2"/>
  <c r="E90" i="2"/>
  <c r="D90" i="2"/>
  <c r="C90" i="2"/>
  <c r="B90" i="2"/>
  <c r="H89" i="2"/>
  <c r="G89" i="2"/>
  <c r="F89" i="2"/>
  <c r="E89" i="2"/>
  <c r="D89" i="2"/>
  <c r="C89" i="2"/>
  <c r="B89" i="2"/>
  <c r="H88" i="2"/>
  <c r="G88" i="2"/>
  <c r="F88" i="2"/>
  <c r="E88" i="2"/>
  <c r="D88" i="2"/>
  <c r="C88" i="2"/>
  <c r="B88" i="2"/>
  <c r="H87" i="2"/>
  <c r="G87" i="2"/>
  <c r="F87" i="2"/>
  <c r="E87" i="2"/>
  <c r="D87" i="2"/>
  <c r="C87" i="2"/>
  <c r="B87" i="2"/>
  <c r="H85" i="2"/>
  <c r="G85" i="2"/>
  <c r="F85" i="2"/>
  <c r="E85" i="2"/>
  <c r="D85" i="2"/>
  <c r="C85" i="2"/>
  <c r="B85" i="2"/>
  <c r="H84" i="2"/>
  <c r="G84" i="2"/>
  <c r="F84" i="2"/>
  <c r="E84" i="2"/>
  <c r="D84" i="2"/>
  <c r="C84" i="2"/>
  <c r="B84" i="2"/>
  <c r="H83" i="2"/>
  <c r="G83" i="2"/>
  <c r="F83" i="2"/>
  <c r="E83" i="2"/>
  <c r="D83" i="2"/>
  <c r="C83" i="2"/>
  <c r="B83" i="2"/>
  <c r="H82" i="2"/>
  <c r="G82" i="2"/>
  <c r="F82" i="2"/>
  <c r="E82" i="2"/>
  <c r="D82" i="2"/>
  <c r="C82" i="2"/>
  <c r="B82" i="2"/>
  <c r="H81" i="2"/>
  <c r="G81" i="2"/>
  <c r="F81" i="2"/>
  <c r="E81" i="2"/>
  <c r="D81" i="2"/>
  <c r="C81" i="2"/>
  <c r="B81" i="2"/>
  <c r="H80" i="2"/>
  <c r="G80" i="2"/>
  <c r="F80" i="2"/>
  <c r="E80" i="2"/>
  <c r="D80" i="2"/>
  <c r="C80" i="2"/>
  <c r="B80" i="2"/>
  <c r="H79" i="2"/>
  <c r="G79" i="2"/>
  <c r="F79" i="2"/>
  <c r="E79" i="2"/>
  <c r="D79" i="2"/>
  <c r="C79" i="2"/>
  <c r="B79" i="2"/>
  <c r="H78" i="2"/>
  <c r="G78" i="2"/>
  <c r="F78" i="2"/>
  <c r="E78" i="2"/>
  <c r="D78" i="2"/>
  <c r="C78" i="2"/>
  <c r="B78" i="2"/>
  <c r="H77" i="2"/>
  <c r="G77" i="2"/>
  <c r="F77" i="2"/>
  <c r="E77" i="2"/>
  <c r="D77" i="2"/>
  <c r="C77" i="2"/>
  <c r="B77" i="2"/>
  <c r="H76" i="2"/>
  <c r="G76" i="2"/>
  <c r="F76" i="2"/>
  <c r="E76" i="2"/>
  <c r="D76" i="2"/>
  <c r="C76" i="2"/>
  <c r="B76" i="2"/>
  <c r="H75" i="2"/>
  <c r="G75" i="2"/>
  <c r="F75" i="2"/>
  <c r="E75" i="2"/>
  <c r="D75" i="2"/>
  <c r="C75" i="2"/>
  <c r="B75" i="2"/>
  <c r="H74" i="2"/>
  <c r="G74" i="2"/>
  <c r="F74" i="2"/>
  <c r="E74" i="2"/>
  <c r="D74" i="2"/>
  <c r="C74" i="2"/>
  <c r="B74" i="2"/>
  <c r="H73" i="2"/>
  <c r="G73" i="2"/>
  <c r="F73" i="2"/>
  <c r="E73" i="2"/>
  <c r="D73" i="2"/>
  <c r="C73" i="2"/>
  <c r="B73" i="2"/>
  <c r="H72" i="2"/>
  <c r="G72" i="2"/>
  <c r="F72" i="2"/>
  <c r="E72" i="2"/>
  <c r="D72" i="2"/>
  <c r="C72" i="2"/>
  <c r="B72" i="2"/>
  <c r="H71" i="2"/>
  <c r="G71" i="2"/>
  <c r="F71" i="2"/>
  <c r="E71" i="2"/>
  <c r="D71" i="2"/>
  <c r="C71" i="2"/>
  <c r="B71" i="2"/>
  <c r="H70" i="2"/>
  <c r="G70" i="2"/>
  <c r="F70" i="2"/>
  <c r="E70" i="2"/>
  <c r="D70" i="2"/>
  <c r="C70" i="2"/>
  <c r="B70" i="2"/>
  <c r="H69" i="2"/>
  <c r="G69" i="2"/>
  <c r="F69" i="2"/>
  <c r="E69" i="2"/>
  <c r="D69" i="2"/>
  <c r="C69" i="2"/>
  <c r="B69" i="2"/>
  <c r="H68" i="2"/>
  <c r="G68" i="2"/>
  <c r="F68" i="2"/>
  <c r="E68" i="2"/>
  <c r="D68" i="2"/>
  <c r="C68" i="2"/>
  <c r="B68" i="2"/>
  <c r="H67" i="2"/>
  <c r="G67" i="2"/>
  <c r="F67" i="2"/>
  <c r="E67" i="2"/>
  <c r="D67" i="2"/>
  <c r="C67" i="2"/>
  <c r="B67" i="2"/>
  <c r="G66" i="2"/>
  <c r="F66" i="2"/>
  <c r="E66" i="2"/>
  <c r="D66" i="2"/>
  <c r="C66" i="2"/>
  <c r="B66" i="2"/>
  <c r="H65" i="2"/>
  <c r="G65" i="2"/>
  <c r="F65" i="2"/>
  <c r="E65" i="2"/>
  <c r="D65" i="2"/>
  <c r="C65" i="2"/>
  <c r="B65" i="2"/>
  <c r="H64" i="2"/>
  <c r="G64" i="2"/>
  <c r="F64" i="2"/>
  <c r="E64" i="2"/>
  <c r="D64" i="2"/>
  <c r="C64" i="2"/>
  <c r="B64" i="2"/>
  <c r="H63" i="2"/>
  <c r="G63" i="2"/>
  <c r="F63" i="2"/>
  <c r="E63" i="2"/>
  <c r="D63" i="2"/>
  <c r="C63" i="2"/>
  <c r="B63" i="2"/>
  <c r="H62" i="2"/>
  <c r="G62" i="2"/>
  <c r="F62" i="2"/>
  <c r="E62" i="2"/>
  <c r="D62" i="2"/>
  <c r="C62" i="2"/>
  <c r="B62" i="2"/>
  <c r="H61" i="2"/>
  <c r="G61" i="2"/>
  <c r="F61" i="2"/>
  <c r="E61" i="2"/>
  <c r="D61" i="2"/>
  <c r="C61" i="2"/>
  <c r="B61" i="2"/>
  <c r="H60" i="2"/>
  <c r="G60" i="2"/>
  <c r="F60" i="2"/>
  <c r="E60" i="2"/>
  <c r="D60" i="2"/>
  <c r="C60" i="2"/>
  <c r="B60" i="2"/>
  <c r="H59" i="2"/>
  <c r="G59" i="2"/>
  <c r="F59" i="2"/>
  <c r="E59" i="2"/>
  <c r="D59" i="2"/>
  <c r="C59" i="2"/>
  <c r="B59" i="2"/>
  <c r="H58" i="2"/>
  <c r="G58" i="2"/>
  <c r="F58" i="2"/>
  <c r="E58" i="2"/>
  <c r="D58" i="2"/>
  <c r="C58" i="2"/>
  <c r="B58" i="2"/>
  <c r="H57" i="2"/>
  <c r="G57" i="2"/>
  <c r="F57" i="2"/>
  <c r="E57" i="2"/>
  <c r="D57" i="2"/>
  <c r="C57" i="2"/>
  <c r="B57" i="2"/>
  <c r="G56" i="2"/>
  <c r="F56" i="2"/>
  <c r="E56" i="2"/>
  <c r="D56" i="2"/>
  <c r="C56" i="2"/>
  <c r="B56" i="2"/>
  <c r="G55" i="2"/>
  <c r="F55" i="2"/>
  <c r="E55" i="2"/>
  <c r="D55" i="2"/>
  <c r="C55" i="2"/>
  <c r="B55" i="2"/>
  <c r="G54" i="2"/>
  <c r="F54" i="2"/>
  <c r="E54" i="2"/>
  <c r="D54" i="2"/>
  <c r="C54" i="2"/>
  <c r="B54" i="2"/>
  <c r="G53" i="2"/>
  <c r="F53" i="2"/>
  <c r="E53" i="2"/>
  <c r="D53" i="2"/>
  <c r="C53" i="2"/>
  <c r="B53" i="2"/>
  <c r="G52" i="2"/>
  <c r="F52" i="2"/>
  <c r="E52" i="2"/>
  <c r="D52" i="2"/>
  <c r="C52" i="2"/>
  <c r="B52" i="2"/>
  <c r="G51" i="2"/>
  <c r="F51" i="2"/>
  <c r="E51" i="2"/>
  <c r="D51" i="2"/>
  <c r="C51" i="2"/>
  <c r="B51" i="2"/>
  <c r="G50" i="2"/>
  <c r="F50" i="2"/>
  <c r="E50" i="2"/>
  <c r="D50" i="2"/>
  <c r="C50" i="2"/>
  <c r="B50" i="2"/>
  <c r="G49" i="2"/>
  <c r="F49" i="2"/>
  <c r="E49" i="2"/>
  <c r="D49" i="2"/>
  <c r="C49" i="2"/>
  <c r="B49" i="2"/>
  <c r="G48" i="2"/>
  <c r="F48" i="2"/>
  <c r="E48" i="2"/>
  <c r="D48" i="2"/>
  <c r="C48" i="2"/>
  <c r="B48" i="2"/>
  <c r="G47" i="2"/>
  <c r="F47" i="2"/>
  <c r="E47" i="2"/>
  <c r="D47" i="2"/>
  <c r="C47" i="2"/>
  <c r="B47" i="2"/>
  <c r="G46" i="2"/>
  <c r="F46" i="2"/>
  <c r="E46" i="2"/>
  <c r="D46" i="2"/>
  <c r="C46" i="2"/>
  <c r="B46" i="2"/>
  <c r="G45" i="2"/>
  <c r="F45" i="2"/>
  <c r="E45" i="2"/>
  <c r="D45" i="2"/>
  <c r="C45" i="2"/>
  <c r="B45" i="2"/>
  <c r="G44" i="2"/>
  <c r="F44" i="2"/>
  <c r="E44" i="2"/>
  <c r="D44" i="2"/>
  <c r="C44" i="2"/>
  <c r="B44" i="2"/>
  <c r="G43" i="2"/>
  <c r="F43" i="2"/>
  <c r="E43" i="2"/>
  <c r="D43" i="2"/>
  <c r="C43" i="2"/>
  <c r="B43" i="2"/>
  <c r="G42" i="2"/>
  <c r="F42" i="2"/>
  <c r="E42" i="2"/>
  <c r="D42" i="2"/>
  <c r="C42" i="2"/>
  <c r="B42" i="2"/>
  <c r="G41" i="2"/>
  <c r="F41" i="2"/>
  <c r="E41" i="2"/>
  <c r="D41" i="2"/>
  <c r="C41" i="2"/>
  <c r="B41" i="2"/>
  <c r="G40" i="2"/>
  <c r="F40" i="2"/>
  <c r="E40" i="2"/>
  <c r="D40" i="2"/>
  <c r="C40" i="2"/>
  <c r="B40" i="2"/>
  <c r="G39" i="2"/>
  <c r="F39" i="2"/>
  <c r="E39" i="2"/>
  <c r="D39" i="2"/>
  <c r="C39" i="2"/>
  <c r="B39" i="2"/>
  <c r="G38" i="2"/>
  <c r="F38" i="2"/>
  <c r="E38" i="2"/>
  <c r="D38" i="2"/>
  <c r="C38" i="2"/>
  <c r="B38" i="2"/>
  <c r="G37" i="2"/>
  <c r="F37" i="2"/>
  <c r="E37" i="2"/>
  <c r="D37" i="2"/>
  <c r="C37" i="2"/>
  <c r="B37" i="2"/>
  <c r="G36" i="2"/>
  <c r="F36" i="2"/>
  <c r="E36" i="2"/>
  <c r="D36" i="2"/>
  <c r="C36" i="2"/>
  <c r="B36" i="2"/>
  <c r="G35" i="2"/>
  <c r="F35" i="2"/>
  <c r="E35" i="2"/>
  <c r="D35" i="2"/>
  <c r="C35" i="2"/>
  <c r="B35" i="2"/>
  <c r="G34" i="2"/>
  <c r="F34" i="2"/>
  <c r="E34" i="2"/>
  <c r="D34" i="2"/>
  <c r="C34" i="2"/>
  <c r="B34" i="2"/>
  <c r="G33" i="2"/>
  <c r="F33" i="2"/>
  <c r="E33" i="2"/>
  <c r="D33" i="2"/>
  <c r="C33" i="2"/>
  <c r="B33" i="2"/>
  <c r="G32" i="2"/>
  <c r="F32" i="2"/>
  <c r="E32" i="2"/>
  <c r="D32" i="2"/>
  <c r="C32" i="2"/>
  <c r="B32" i="2"/>
  <c r="G31" i="2"/>
  <c r="F31" i="2"/>
  <c r="E31" i="2"/>
  <c r="D31" i="2"/>
  <c r="C31" i="2"/>
  <c r="B31" i="2"/>
  <c r="G30" i="2"/>
  <c r="F30" i="2"/>
  <c r="E30" i="2"/>
  <c r="D30" i="2"/>
  <c r="C30" i="2"/>
  <c r="B30" i="2"/>
  <c r="G29" i="2"/>
  <c r="F29" i="2"/>
  <c r="E29" i="2"/>
  <c r="D29" i="2"/>
  <c r="C29" i="2"/>
  <c r="B29" i="2"/>
  <c r="G28" i="2"/>
  <c r="F28" i="2"/>
  <c r="E28" i="2"/>
  <c r="D28" i="2"/>
  <c r="C28" i="2"/>
  <c r="B28" i="2"/>
  <c r="G27" i="2"/>
  <c r="F27" i="2"/>
  <c r="E27" i="2"/>
  <c r="D27" i="2"/>
  <c r="C27" i="2"/>
  <c r="B27" i="2"/>
  <c r="G26" i="2"/>
  <c r="F26" i="2"/>
  <c r="E26" i="2"/>
  <c r="D26" i="2"/>
  <c r="C26" i="2"/>
  <c r="B26" i="2"/>
  <c r="G25" i="2"/>
  <c r="F25" i="2"/>
  <c r="E25" i="2"/>
  <c r="D25" i="2"/>
  <c r="C25" i="2"/>
  <c r="B25" i="2"/>
  <c r="G24" i="2"/>
  <c r="F24" i="2"/>
  <c r="E24" i="2"/>
  <c r="D24" i="2"/>
  <c r="C24" i="2"/>
  <c r="B24" i="2"/>
  <c r="G23" i="2"/>
  <c r="F23" i="2"/>
  <c r="E23" i="2"/>
  <c r="D23" i="2"/>
  <c r="C23" i="2"/>
  <c r="B23" i="2"/>
  <c r="G22" i="2"/>
  <c r="F22" i="2"/>
  <c r="E22" i="2"/>
  <c r="D22" i="2"/>
  <c r="C22" i="2"/>
  <c r="B22" i="2"/>
  <c r="G21" i="2"/>
  <c r="F21" i="2"/>
  <c r="E21" i="2"/>
  <c r="D21" i="2"/>
  <c r="C21" i="2"/>
  <c r="B21" i="2"/>
  <c r="G20" i="2"/>
  <c r="F20" i="2"/>
  <c r="E20" i="2"/>
  <c r="D20" i="2"/>
  <c r="C20" i="2"/>
  <c r="B20" i="2"/>
  <c r="G19" i="2"/>
  <c r="F19" i="2"/>
  <c r="E19" i="2"/>
  <c r="D19" i="2"/>
  <c r="C19" i="2"/>
  <c r="B19" i="2"/>
  <c r="G18" i="2"/>
  <c r="F18" i="2"/>
  <c r="E18" i="2"/>
  <c r="D18" i="2"/>
  <c r="C18" i="2"/>
  <c r="B18" i="2"/>
  <c r="G17" i="2"/>
  <c r="F17" i="2"/>
  <c r="E17" i="2"/>
  <c r="D17" i="2"/>
  <c r="C17" i="2"/>
  <c r="B17" i="2"/>
  <c r="G16" i="2"/>
  <c r="F16" i="2"/>
  <c r="E16" i="2"/>
  <c r="D16" i="2"/>
  <c r="C16" i="2"/>
  <c r="B16" i="2"/>
  <c r="G15" i="2"/>
  <c r="F15" i="2"/>
  <c r="E15" i="2"/>
  <c r="D15" i="2"/>
  <c r="C15" i="2"/>
  <c r="B15" i="2"/>
  <c r="G14" i="2"/>
  <c r="F14" i="2"/>
  <c r="E14" i="2"/>
  <c r="D14" i="2"/>
  <c r="C14" i="2"/>
  <c r="B14" i="2"/>
  <c r="G13" i="2"/>
  <c r="F13" i="2"/>
  <c r="E13" i="2"/>
  <c r="D13" i="2"/>
  <c r="C13" i="2"/>
  <c r="B13" i="2"/>
  <c r="G12" i="2"/>
  <c r="F12" i="2"/>
  <c r="E12" i="2"/>
  <c r="D12" i="2"/>
  <c r="C12" i="2"/>
  <c r="B12" i="2"/>
  <c r="G11" i="2"/>
  <c r="F11" i="2"/>
  <c r="E11" i="2"/>
  <c r="D11" i="2"/>
  <c r="C11" i="2"/>
  <c r="B11" i="2"/>
  <c r="G10" i="2"/>
  <c r="F10" i="2"/>
  <c r="E10" i="2"/>
  <c r="D10" i="2"/>
  <c r="C10" i="2"/>
  <c r="B10" i="2"/>
  <c r="G9" i="2"/>
  <c r="F9" i="2"/>
  <c r="E9" i="2"/>
  <c r="D9" i="2"/>
  <c r="C9" i="2"/>
  <c r="B9" i="2"/>
  <c r="G8" i="2"/>
  <c r="F8" i="2"/>
  <c r="E8" i="2"/>
  <c r="D8" i="2"/>
  <c r="C8" i="2"/>
  <c r="B8" i="2"/>
  <c r="G7" i="2"/>
  <c r="F7" i="2"/>
  <c r="E7" i="2"/>
  <c r="D7" i="2"/>
  <c r="C7" i="2"/>
  <c r="B7" i="2"/>
  <c r="G6" i="2"/>
  <c r="F6" i="2"/>
  <c r="E6" i="2"/>
  <c r="D6" i="2"/>
  <c r="C6" i="2"/>
  <c r="B6" i="2"/>
  <c r="G5" i="2"/>
  <c r="F5" i="2"/>
  <c r="E5" i="2"/>
  <c r="D5" i="2"/>
  <c r="C5" i="2"/>
  <c r="B5" i="2"/>
  <c r="H2" i="2"/>
  <c r="O297" i="1"/>
  <c r="P297" i="1" s="1"/>
  <c r="Q297" i="1" s="1"/>
  <c r="R297" i="1" s="1"/>
  <c r="S297" i="1" s="1"/>
  <c r="T297" i="1" s="1"/>
  <c r="U297" i="1" s="1"/>
  <c r="V297" i="1" s="1"/>
  <c r="W297" i="1" s="1"/>
  <c r="X297" i="1" s="1"/>
  <c r="Y297" i="1" s="1"/>
  <c r="Z297" i="1" s="1"/>
  <c r="L297" i="1"/>
  <c r="M297" i="1" s="1"/>
  <c r="N297" i="1" s="1"/>
  <c r="K297" i="1"/>
  <c r="J297" i="1"/>
  <c r="L296" i="1"/>
  <c r="M296" i="1" s="1"/>
  <c r="N296" i="1" s="1"/>
  <c r="O296" i="1" s="1"/>
  <c r="P296" i="1" s="1"/>
  <c r="Q296" i="1" s="1"/>
  <c r="R296" i="1" s="1"/>
  <c r="S296" i="1" s="1"/>
  <c r="T296" i="1" s="1"/>
  <c r="U296" i="1" s="1"/>
  <c r="V296" i="1" s="1"/>
  <c r="W296" i="1" s="1"/>
  <c r="X296" i="1" s="1"/>
  <c r="Y296" i="1" s="1"/>
  <c r="Z296" i="1" s="1"/>
  <c r="J296" i="1"/>
  <c r="K296" i="1" s="1"/>
  <c r="M295" i="1"/>
  <c r="N295" i="1" s="1"/>
  <c r="O295" i="1" s="1"/>
  <c r="P295" i="1" s="1"/>
  <c r="Q295" i="1" s="1"/>
  <c r="R295" i="1" s="1"/>
  <c r="S295" i="1" s="1"/>
  <c r="T295" i="1" s="1"/>
  <c r="U295" i="1" s="1"/>
  <c r="V295" i="1" s="1"/>
  <c r="W295" i="1" s="1"/>
  <c r="X295" i="1" s="1"/>
  <c r="Y295" i="1" s="1"/>
  <c r="Z295" i="1" s="1"/>
  <c r="J295" i="1"/>
  <c r="K295" i="1" s="1"/>
  <c r="L295" i="1" s="1"/>
  <c r="K294" i="1"/>
  <c r="L294" i="1" s="1"/>
  <c r="M294" i="1" s="1"/>
  <c r="N294" i="1" s="1"/>
  <c r="O294" i="1" s="1"/>
  <c r="P294" i="1" s="1"/>
  <c r="Q294" i="1" s="1"/>
  <c r="R294" i="1" s="1"/>
  <c r="S294" i="1" s="1"/>
  <c r="T294" i="1" s="1"/>
  <c r="U294" i="1" s="1"/>
  <c r="V294" i="1" s="1"/>
  <c r="W294" i="1" s="1"/>
  <c r="X294" i="1" s="1"/>
  <c r="Y294" i="1" s="1"/>
  <c r="Z294" i="1" s="1"/>
  <c r="J294" i="1"/>
  <c r="L293" i="1"/>
  <c r="M293" i="1" s="1"/>
  <c r="N293" i="1" s="1"/>
  <c r="O293" i="1" s="1"/>
  <c r="P293" i="1" s="1"/>
  <c r="Q293" i="1" s="1"/>
  <c r="R293" i="1" s="1"/>
  <c r="S293" i="1" s="1"/>
  <c r="T293" i="1" s="1"/>
  <c r="U293" i="1" s="1"/>
  <c r="V293" i="1" s="1"/>
  <c r="W293" i="1" s="1"/>
  <c r="X293" i="1" s="1"/>
  <c r="Y293" i="1" s="1"/>
  <c r="Z293" i="1" s="1"/>
  <c r="J293" i="1"/>
  <c r="K293" i="1" s="1"/>
  <c r="M292" i="1"/>
  <c r="N292" i="1" s="1"/>
  <c r="O292" i="1" s="1"/>
  <c r="P292" i="1" s="1"/>
  <c r="Q292" i="1" s="1"/>
  <c r="R292" i="1" s="1"/>
  <c r="S292" i="1" s="1"/>
  <c r="T292" i="1" s="1"/>
  <c r="U292" i="1" s="1"/>
  <c r="V292" i="1" s="1"/>
  <c r="W292" i="1" s="1"/>
  <c r="X292" i="1" s="1"/>
  <c r="Y292" i="1" s="1"/>
  <c r="Z292" i="1" s="1"/>
  <c r="K292" i="1"/>
  <c r="L292" i="1" s="1"/>
  <c r="J292" i="1"/>
  <c r="J291" i="1"/>
  <c r="K291" i="1" s="1"/>
  <c r="L291" i="1" s="1"/>
  <c r="M291" i="1" s="1"/>
  <c r="N291" i="1" s="1"/>
  <c r="O291" i="1" s="1"/>
  <c r="P291" i="1" s="1"/>
  <c r="Q291" i="1" s="1"/>
  <c r="R291" i="1" s="1"/>
  <c r="S291" i="1" s="1"/>
  <c r="T291" i="1" s="1"/>
  <c r="U291" i="1" s="1"/>
  <c r="V291" i="1" s="1"/>
  <c r="W291" i="1" s="1"/>
  <c r="X291" i="1" s="1"/>
  <c r="Y291" i="1" s="1"/>
  <c r="Z291" i="1" s="1"/>
  <c r="K290" i="1"/>
  <c r="L290" i="1" s="1"/>
  <c r="M290" i="1" s="1"/>
  <c r="N290" i="1" s="1"/>
  <c r="O290" i="1" s="1"/>
  <c r="P290" i="1" s="1"/>
  <c r="Q290" i="1" s="1"/>
  <c r="R290" i="1" s="1"/>
  <c r="S290" i="1" s="1"/>
  <c r="T290" i="1" s="1"/>
  <c r="U290" i="1" s="1"/>
  <c r="V290" i="1" s="1"/>
  <c r="W290" i="1" s="1"/>
  <c r="X290" i="1" s="1"/>
  <c r="Y290" i="1" s="1"/>
  <c r="Z290" i="1" s="1"/>
  <c r="J290" i="1"/>
  <c r="L289" i="1"/>
  <c r="M289" i="1" s="1"/>
  <c r="N289" i="1" s="1"/>
  <c r="O289" i="1" s="1"/>
  <c r="P289" i="1" s="1"/>
  <c r="Q289" i="1" s="1"/>
  <c r="R289" i="1" s="1"/>
  <c r="S289" i="1" s="1"/>
  <c r="T289" i="1" s="1"/>
  <c r="U289" i="1" s="1"/>
  <c r="V289" i="1" s="1"/>
  <c r="W289" i="1" s="1"/>
  <c r="X289" i="1" s="1"/>
  <c r="Y289" i="1" s="1"/>
  <c r="Z289" i="1" s="1"/>
  <c r="J289" i="1"/>
  <c r="K289" i="1" s="1"/>
  <c r="K288" i="1"/>
  <c r="L288" i="1" s="1"/>
  <c r="M288" i="1" s="1"/>
  <c r="N288" i="1" s="1"/>
  <c r="O288" i="1" s="1"/>
  <c r="P288" i="1" s="1"/>
  <c r="Q288" i="1" s="1"/>
  <c r="R288" i="1" s="1"/>
  <c r="S288" i="1" s="1"/>
  <c r="T288" i="1" s="1"/>
  <c r="U288" i="1" s="1"/>
  <c r="V288" i="1" s="1"/>
  <c r="W288" i="1" s="1"/>
  <c r="X288" i="1" s="1"/>
  <c r="Y288" i="1" s="1"/>
  <c r="Z288" i="1" s="1"/>
  <c r="J288" i="1"/>
  <c r="J287" i="1"/>
  <c r="K287" i="1" s="1"/>
  <c r="L287" i="1" s="1"/>
  <c r="M287" i="1" s="1"/>
  <c r="N287" i="1" s="1"/>
  <c r="O287" i="1" s="1"/>
  <c r="P287" i="1" s="1"/>
  <c r="Q287" i="1" s="1"/>
  <c r="R287" i="1" s="1"/>
  <c r="S287" i="1" s="1"/>
  <c r="T287" i="1" s="1"/>
  <c r="U287" i="1" s="1"/>
  <c r="V287" i="1" s="1"/>
  <c r="W287" i="1" s="1"/>
  <c r="X287" i="1" s="1"/>
  <c r="Y287" i="1" s="1"/>
  <c r="Z287" i="1" s="1"/>
  <c r="Q286" i="1"/>
  <c r="R286" i="1" s="1"/>
  <c r="S286" i="1" s="1"/>
  <c r="T286" i="1" s="1"/>
  <c r="U286" i="1" s="1"/>
  <c r="V286" i="1" s="1"/>
  <c r="W286" i="1" s="1"/>
  <c r="X286" i="1" s="1"/>
  <c r="Y286" i="1" s="1"/>
  <c r="Z286" i="1" s="1"/>
  <c r="K286" i="1"/>
  <c r="L286" i="1" s="1"/>
  <c r="M286" i="1" s="1"/>
  <c r="N286" i="1" s="1"/>
  <c r="O286" i="1" s="1"/>
  <c r="P286" i="1" s="1"/>
  <c r="J286" i="1"/>
  <c r="L285" i="1"/>
  <c r="M285" i="1" s="1"/>
  <c r="N285" i="1" s="1"/>
  <c r="O285" i="1" s="1"/>
  <c r="P285" i="1" s="1"/>
  <c r="Q285" i="1" s="1"/>
  <c r="R285" i="1" s="1"/>
  <c r="S285" i="1" s="1"/>
  <c r="T285" i="1" s="1"/>
  <c r="U285" i="1" s="1"/>
  <c r="V285" i="1" s="1"/>
  <c r="W285" i="1" s="1"/>
  <c r="X285" i="1" s="1"/>
  <c r="Y285" i="1" s="1"/>
  <c r="Z285" i="1" s="1"/>
  <c r="J285" i="1"/>
  <c r="K285" i="1" s="1"/>
  <c r="K284" i="1"/>
  <c r="L284" i="1" s="1"/>
  <c r="M284" i="1" s="1"/>
  <c r="N284" i="1" s="1"/>
  <c r="O284" i="1" s="1"/>
  <c r="P284" i="1" s="1"/>
  <c r="Q284" i="1" s="1"/>
  <c r="R284" i="1" s="1"/>
  <c r="S284" i="1" s="1"/>
  <c r="T284" i="1" s="1"/>
  <c r="U284" i="1" s="1"/>
  <c r="V284" i="1" s="1"/>
  <c r="W284" i="1" s="1"/>
  <c r="X284" i="1" s="1"/>
  <c r="Y284" i="1" s="1"/>
  <c r="Z284" i="1" s="1"/>
  <c r="J284" i="1"/>
  <c r="L283" i="1"/>
  <c r="M283" i="1" s="1"/>
  <c r="N283" i="1" s="1"/>
  <c r="O283" i="1" s="1"/>
  <c r="P283" i="1" s="1"/>
  <c r="Q283" i="1" s="1"/>
  <c r="R283" i="1" s="1"/>
  <c r="S283" i="1" s="1"/>
  <c r="T283" i="1" s="1"/>
  <c r="U283" i="1" s="1"/>
  <c r="V283" i="1" s="1"/>
  <c r="W283" i="1" s="1"/>
  <c r="X283" i="1" s="1"/>
  <c r="Y283" i="1" s="1"/>
  <c r="Z283" i="1" s="1"/>
  <c r="K283" i="1"/>
  <c r="J282" i="1"/>
  <c r="M281" i="1"/>
  <c r="N281" i="1" s="1"/>
  <c r="O281" i="1" s="1"/>
  <c r="P281" i="1" s="1"/>
  <c r="Q281" i="1" s="1"/>
  <c r="R281" i="1" s="1"/>
  <c r="S281" i="1" s="1"/>
  <c r="T281" i="1" s="1"/>
  <c r="U281" i="1" s="1"/>
  <c r="V281" i="1" s="1"/>
  <c r="W281" i="1" s="1"/>
  <c r="X281" i="1" s="1"/>
  <c r="Y281" i="1" s="1"/>
  <c r="Z281" i="1" s="1"/>
  <c r="L281" i="1"/>
  <c r="J280" i="1"/>
  <c r="M279" i="1"/>
  <c r="N279" i="1" s="1"/>
  <c r="O279" i="1" s="1"/>
  <c r="P279" i="1" s="1"/>
  <c r="Q279" i="1" s="1"/>
  <c r="R279" i="1" s="1"/>
  <c r="S279" i="1" s="1"/>
  <c r="T279" i="1" s="1"/>
  <c r="U279" i="1" s="1"/>
  <c r="V279" i="1" s="1"/>
  <c r="W279" i="1" s="1"/>
  <c r="X279" i="1" s="1"/>
  <c r="Y279" i="1" s="1"/>
  <c r="Z279" i="1" s="1"/>
  <c r="L279" i="1"/>
  <c r="J278" i="1"/>
  <c r="M277" i="1"/>
  <c r="N277" i="1" s="1"/>
  <c r="O277" i="1" s="1"/>
  <c r="P277" i="1" s="1"/>
  <c r="Q277" i="1" s="1"/>
  <c r="R277" i="1" s="1"/>
  <c r="S277" i="1" s="1"/>
  <c r="T277" i="1" s="1"/>
  <c r="U277" i="1" s="1"/>
  <c r="V277" i="1" s="1"/>
  <c r="W277" i="1" s="1"/>
  <c r="X277" i="1" s="1"/>
  <c r="Y277" i="1" s="1"/>
  <c r="Z277" i="1" s="1"/>
  <c r="K277" i="1"/>
  <c r="L277" i="1" s="1"/>
  <c r="J277" i="1"/>
  <c r="J276" i="1"/>
  <c r="K275" i="1"/>
  <c r="L275" i="1" s="1"/>
  <c r="M275" i="1" s="1"/>
  <c r="N275" i="1" s="1"/>
  <c r="O275" i="1" s="1"/>
  <c r="P275" i="1" s="1"/>
  <c r="Q275" i="1" s="1"/>
  <c r="R275" i="1" s="1"/>
  <c r="S275" i="1" s="1"/>
  <c r="T275" i="1" s="1"/>
  <c r="U275" i="1" s="1"/>
  <c r="V275" i="1" s="1"/>
  <c r="W275" i="1" s="1"/>
  <c r="X275" i="1" s="1"/>
  <c r="Y275" i="1" s="1"/>
  <c r="Z275" i="1" s="1"/>
  <c r="J275" i="1"/>
  <c r="J274" i="1"/>
  <c r="M273" i="1"/>
  <c r="N273" i="1" s="1"/>
  <c r="O273" i="1" s="1"/>
  <c r="P273" i="1" s="1"/>
  <c r="Q273" i="1" s="1"/>
  <c r="R273" i="1" s="1"/>
  <c r="S273" i="1" s="1"/>
  <c r="T273" i="1" s="1"/>
  <c r="U273" i="1" s="1"/>
  <c r="V273" i="1" s="1"/>
  <c r="W273" i="1" s="1"/>
  <c r="X273" i="1" s="1"/>
  <c r="Y273" i="1" s="1"/>
  <c r="Z273" i="1" s="1"/>
  <c r="K273" i="1"/>
  <c r="L273" i="1" s="1"/>
  <c r="J273" i="1"/>
  <c r="J272" i="1"/>
  <c r="Q271" i="1"/>
  <c r="R271" i="1" s="1"/>
  <c r="S271" i="1" s="1"/>
  <c r="T271" i="1" s="1"/>
  <c r="U271" i="1" s="1"/>
  <c r="V271" i="1" s="1"/>
  <c r="W271" i="1" s="1"/>
  <c r="X271" i="1" s="1"/>
  <c r="Y271" i="1" s="1"/>
  <c r="Z271" i="1" s="1"/>
  <c r="K271" i="1"/>
  <c r="L271" i="1" s="1"/>
  <c r="M271" i="1" s="1"/>
  <c r="N271" i="1" s="1"/>
  <c r="O271" i="1" s="1"/>
  <c r="P271" i="1" s="1"/>
  <c r="Q270" i="1"/>
  <c r="R270" i="1" s="1"/>
  <c r="S270" i="1" s="1"/>
  <c r="T270" i="1" s="1"/>
  <c r="U270" i="1" s="1"/>
  <c r="V270" i="1" s="1"/>
  <c r="W270" i="1" s="1"/>
  <c r="X270" i="1" s="1"/>
  <c r="Y270" i="1" s="1"/>
  <c r="Z270" i="1" s="1"/>
  <c r="K270" i="1"/>
  <c r="L270" i="1" s="1"/>
  <c r="M270" i="1" s="1"/>
  <c r="N270" i="1" s="1"/>
  <c r="O270" i="1" s="1"/>
  <c r="P270" i="1" s="1"/>
  <c r="J270" i="1"/>
  <c r="N269" i="1"/>
  <c r="O269" i="1" s="1"/>
  <c r="P269" i="1" s="1"/>
  <c r="Q269" i="1" s="1"/>
  <c r="R269" i="1" s="1"/>
  <c r="S269" i="1" s="1"/>
  <c r="T269" i="1" s="1"/>
  <c r="U269" i="1" s="1"/>
  <c r="V269" i="1" s="1"/>
  <c r="W269" i="1" s="1"/>
  <c r="X269" i="1" s="1"/>
  <c r="Y269" i="1" s="1"/>
  <c r="Z269" i="1" s="1"/>
  <c r="L269" i="1"/>
  <c r="M269" i="1" s="1"/>
  <c r="J269" i="1"/>
  <c r="K269" i="1" s="1"/>
  <c r="K268" i="1"/>
  <c r="J268" i="1"/>
  <c r="I267" i="1"/>
  <c r="K266" i="1"/>
  <c r="I266" i="1"/>
  <c r="F265" i="1"/>
  <c r="K261" i="1"/>
  <c r="L261" i="1" s="1"/>
  <c r="M261" i="1" s="1"/>
  <c r="N261" i="1" s="1"/>
  <c r="O261" i="1" s="1"/>
  <c r="P261" i="1" s="1"/>
  <c r="Q261" i="1" s="1"/>
  <c r="R261" i="1" s="1"/>
  <c r="S261" i="1" s="1"/>
  <c r="T261" i="1" s="1"/>
  <c r="U261" i="1" s="1"/>
  <c r="V261" i="1" s="1"/>
  <c r="W261" i="1" s="1"/>
  <c r="X261" i="1" s="1"/>
  <c r="Y261" i="1" s="1"/>
  <c r="Z261" i="1" s="1"/>
  <c r="J261" i="1"/>
  <c r="P260" i="1"/>
  <c r="Q260" i="1" s="1"/>
  <c r="R260" i="1" s="1"/>
  <c r="S260" i="1" s="1"/>
  <c r="T260" i="1" s="1"/>
  <c r="U260" i="1" s="1"/>
  <c r="V260" i="1" s="1"/>
  <c r="W260" i="1" s="1"/>
  <c r="X260" i="1" s="1"/>
  <c r="Y260" i="1" s="1"/>
  <c r="Z260" i="1" s="1"/>
  <c r="J260" i="1"/>
  <c r="K260" i="1" s="1"/>
  <c r="L260" i="1" s="1"/>
  <c r="M260" i="1" s="1"/>
  <c r="N260" i="1" s="1"/>
  <c r="O260" i="1" s="1"/>
  <c r="Q259" i="1"/>
  <c r="R259" i="1" s="1"/>
  <c r="S259" i="1" s="1"/>
  <c r="T259" i="1" s="1"/>
  <c r="U259" i="1" s="1"/>
  <c r="V259" i="1" s="1"/>
  <c r="W259" i="1" s="1"/>
  <c r="X259" i="1" s="1"/>
  <c r="Y259" i="1" s="1"/>
  <c r="Z259" i="1" s="1"/>
  <c r="K259" i="1"/>
  <c r="L259" i="1" s="1"/>
  <c r="M259" i="1" s="1"/>
  <c r="N259" i="1" s="1"/>
  <c r="O259" i="1" s="1"/>
  <c r="P259" i="1" s="1"/>
  <c r="J259" i="1"/>
  <c r="L258" i="1"/>
  <c r="M258" i="1" s="1"/>
  <c r="N258" i="1" s="1"/>
  <c r="O258" i="1" s="1"/>
  <c r="P258" i="1" s="1"/>
  <c r="Q258" i="1" s="1"/>
  <c r="R258" i="1" s="1"/>
  <c r="S258" i="1" s="1"/>
  <c r="T258" i="1" s="1"/>
  <c r="U258" i="1" s="1"/>
  <c r="V258" i="1" s="1"/>
  <c r="W258" i="1" s="1"/>
  <c r="X258" i="1" s="1"/>
  <c r="Y258" i="1" s="1"/>
  <c r="Z258" i="1" s="1"/>
  <c r="J258" i="1"/>
  <c r="K258" i="1" s="1"/>
  <c r="K257" i="1"/>
  <c r="L257" i="1" s="1"/>
  <c r="M257" i="1" s="1"/>
  <c r="N257" i="1" s="1"/>
  <c r="O257" i="1" s="1"/>
  <c r="P257" i="1" s="1"/>
  <c r="Q257" i="1" s="1"/>
  <c r="R257" i="1" s="1"/>
  <c r="S257" i="1" s="1"/>
  <c r="T257" i="1" s="1"/>
  <c r="U257" i="1" s="1"/>
  <c r="V257" i="1" s="1"/>
  <c r="W257" i="1" s="1"/>
  <c r="X257" i="1" s="1"/>
  <c r="Y257" i="1" s="1"/>
  <c r="Z257" i="1" s="1"/>
  <c r="J257" i="1"/>
  <c r="J256" i="1"/>
  <c r="K256" i="1" s="1"/>
  <c r="L256" i="1" s="1"/>
  <c r="M256" i="1" s="1"/>
  <c r="N256" i="1" s="1"/>
  <c r="O256" i="1" s="1"/>
  <c r="P256" i="1" s="1"/>
  <c r="Q256" i="1" s="1"/>
  <c r="R256" i="1" s="1"/>
  <c r="S256" i="1" s="1"/>
  <c r="T256" i="1" s="1"/>
  <c r="U256" i="1" s="1"/>
  <c r="V256" i="1" s="1"/>
  <c r="W256" i="1" s="1"/>
  <c r="X256" i="1" s="1"/>
  <c r="Y256" i="1" s="1"/>
  <c r="Z256" i="1" s="1"/>
  <c r="K255" i="1"/>
  <c r="L255" i="1" s="1"/>
  <c r="M255" i="1" s="1"/>
  <c r="N255" i="1" s="1"/>
  <c r="O255" i="1" s="1"/>
  <c r="P255" i="1" s="1"/>
  <c r="Q255" i="1" s="1"/>
  <c r="R255" i="1" s="1"/>
  <c r="S255" i="1" s="1"/>
  <c r="T255" i="1" s="1"/>
  <c r="U255" i="1" s="1"/>
  <c r="V255" i="1" s="1"/>
  <c r="W255" i="1" s="1"/>
  <c r="X255" i="1" s="1"/>
  <c r="Y255" i="1" s="1"/>
  <c r="Z255" i="1" s="1"/>
  <c r="J255" i="1"/>
  <c r="L254" i="1"/>
  <c r="M254" i="1" s="1"/>
  <c r="N254" i="1" s="1"/>
  <c r="O254" i="1" s="1"/>
  <c r="P254" i="1" s="1"/>
  <c r="Q254" i="1" s="1"/>
  <c r="R254" i="1" s="1"/>
  <c r="S254" i="1" s="1"/>
  <c r="T254" i="1" s="1"/>
  <c r="U254" i="1" s="1"/>
  <c r="V254" i="1" s="1"/>
  <c r="W254" i="1" s="1"/>
  <c r="X254" i="1" s="1"/>
  <c r="Y254" i="1" s="1"/>
  <c r="Z254" i="1" s="1"/>
  <c r="J254" i="1"/>
  <c r="K254" i="1" s="1"/>
  <c r="J253" i="1"/>
  <c r="K253" i="1" s="1"/>
  <c r="L253" i="1" s="1"/>
  <c r="M253" i="1" s="1"/>
  <c r="N253" i="1" s="1"/>
  <c r="O253" i="1" s="1"/>
  <c r="P253" i="1" s="1"/>
  <c r="Q253" i="1" s="1"/>
  <c r="R253" i="1" s="1"/>
  <c r="S253" i="1" s="1"/>
  <c r="T253" i="1" s="1"/>
  <c r="U253" i="1" s="1"/>
  <c r="V253" i="1" s="1"/>
  <c r="W253" i="1" s="1"/>
  <c r="X253" i="1" s="1"/>
  <c r="Y253" i="1" s="1"/>
  <c r="Z253" i="1" s="1"/>
  <c r="J252" i="1"/>
  <c r="K252" i="1" s="1"/>
  <c r="L252" i="1" s="1"/>
  <c r="M252" i="1" s="1"/>
  <c r="N252" i="1" s="1"/>
  <c r="O252" i="1" s="1"/>
  <c r="P252" i="1" s="1"/>
  <c r="Q252" i="1" s="1"/>
  <c r="R252" i="1" s="1"/>
  <c r="S252" i="1" s="1"/>
  <c r="T252" i="1" s="1"/>
  <c r="U252" i="1" s="1"/>
  <c r="V252" i="1" s="1"/>
  <c r="W252" i="1" s="1"/>
  <c r="X252" i="1" s="1"/>
  <c r="Y252" i="1" s="1"/>
  <c r="Z252" i="1" s="1"/>
  <c r="K251" i="1"/>
  <c r="L251" i="1" s="1"/>
  <c r="M251" i="1" s="1"/>
  <c r="N251" i="1" s="1"/>
  <c r="O251" i="1" s="1"/>
  <c r="P251" i="1" s="1"/>
  <c r="Q251" i="1" s="1"/>
  <c r="R251" i="1" s="1"/>
  <c r="S251" i="1" s="1"/>
  <c r="T251" i="1" s="1"/>
  <c r="U251" i="1" s="1"/>
  <c r="V251" i="1" s="1"/>
  <c r="W251" i="1" s="1"/>
  <c r="X251" i="1" s="1"/>
  <c r="Y251" i="1" s="1"/>
  <c r="Z251" i="1" s="1"/>
  <c r="J251" i="1"/>
  <c r="L250" i="1"/>
  <c r="M250" i="1" s="1"/>
  <c r="N250" i="1" s="1"/>
  <c r="O250" i="1" s="1"/>
  <c r="P250" i="1" s="1"/>
  <c r="Q250" i="1" s="1"/>
  <c r="R250" i="1" s="1"/>
  <c r="S250" i="1" s="1"/>
  <c r="T250" i="1" s="1"/>
  <c r="U250" i="1" s="1"/>
  <c r="V250" i="1" s="1"/>
  <c r="W250" i="1" s="1"/>
  <c r="X250" i="1" s="1"/>
  <c r="Y250" i="1" s="1"/>
  <c r="Z250" i="1" s="1"/>
  <c r="J250" i="1"/>
  <c r="K250" i="1" s="1"/>
  <c r="L249" i="1"/>
  <c r="M249" i="1" s="1"/>
  <c r="N249" i="1" s="1"/>
  <c r="O249" i="1" s="1"/>
  <c r="P249" i="1" s="1"/>
  <c r="Q249" i="1" s="1"/>
  <c r="R249" i="1" s="1"/>
  <c r="S249" i="1" s="1"/>
  <c r="T249" i="1" s="1"/>
  <c r="U249" i="1" s="1"/>
  <c r="V249" i="1" s="1"/>
  <c r="W249" i="1" s="1"/>
  <c r="X249" i="1" s="1"/>
  <c r="Y249" i="1" s="1"/>
  <c r="Z249" i="1" s="1"/>
  <c r="J249" i="1"/>
  <c r="K249" i="1" s="1"/>
  <c r="J248" i="1"/>
  <c r="K248" i="1" s="1"/>
  <c r="L248" i="1" s="1"/>
  <c r="M248" i="1" s="1"/>
  <c r="N248" i="1" s="1"/>
  <c r="O248" i="1" s="1"/>
  <c r="P248" i="1" s="1"/>
  <c r="Q248" i="1" s="1"/>
  <c r="R248" i="1" s="1"/>
  <c r="S248" i="1" s="1"/>
  <c r="T248" i="1" s="1"/>
  <c r="U248" i="1" s="1"/>
  <c r="V248" i="1" s="1"/>
  <c r="W248" i="1" s="1"/>
  <c r="X248" i="1" s="1"/>
  <c r="Y248" i="1" s="1"/>
  <c r="Z248" i="1" s="1"/>
  <c r="J247" i="1"/>
  <c r="K247" i="1" s="1"/>
  <c r="L247" i="1" s="1"/>
  <c r="M247" i="1" s="1"/>
  <c r="N247" i="1" s="1"/>
  <c r="O247" i="1" s="1"/>
  <c r="P247" i="1" s="1"/>
  <c r="Q247" i="1" s="1"/>
  <c r="R247" i="1" s="1"/>
  <c r="S247" i="1" s="1"/>
  <c r="T247" i="1" s="1"/>
  <c r="U247" i="1" s="1"/>
  <c r="V247" i="1" s="1"/>
  <c r="W247" i="1" s="1"/>
  <c r="X247" i="1" s="1"/>
  <c r="Y247" i="1" s="1"/>
  <c r="Z247" i="1" s="1"/>
  <c r="K246" i="1"/>
  <c r="L246" i="1" s="1"/>
  <c r="M246" i="1" s="1"/>
  <c r="N246" i="1" s="1"/>
  <c r="O246" i="1" s="1"/>
  <c r="P246" i="1" s="1"/>
  <c r="Q246" i="1" s="1"/>
  <c r="R246" i="1" s="1"/>
  <c r="S246" i="1" s="1"/>
  <c r="T246" i="1" s="1"/>
  <c r="U246" i="1" s="1"/>
  <c r="V246" i="1" s="1"/>
  <c r="W246" i="1" s="1"/>
  <c r="X246" i="1" s="1"/>
  <c r="Y246" i="1" s="1"/>
  <c r="Z246" i="1" s="1"/>
  <c r="J246" i="1"/>
  <c r="M245" i="1"/>
  <c r="N245" i="1" s="1"/>
  <c r="O245" i="1" s="1"/>
  <c r="P245" i="1" s="1"/>
  <c r="Q245" i="1" s="1"/>
  <c r="R245" i="1" s="1"/>
  <c r="S245" i="1" s="1"/>
  <c r="T245" i="1" s="1"/>
  <c r="U245" i="1" s="1"/>
  <c r="V245" i="1" s="1"/>
  <c r="W245" i="1" s="1"/>
  <c r="X245" i="1" s="1"/>
  <c r="Y245" i="1" s="1"/>
  <c r="Z245" i="1" s="1"/>
  <c r="L245" i="1"/>
  <c r="J245" i="1"/>
  <c r="K245" i="1" s="1"/>
  <c r="J244" i="1"/>
  <c r="J243" i="1"/>
  <c r="K243" i="1" s="1"/>
  <c r="L243" i="1" s="1"/>
  <c r="M243" i="1" s="1"/>
  <c r="N243" i="1" s="1"/>
  <c r="O243" i="1" s="1"/>
  <c r="P243" i="1" s="1"/>
  <c r="Q243" i="1" s="1"/>
  <c r="R243" i="1" s="1"/>
  <c r="S243" i="1" s="1"/>
  <c r="T243" i="1" s="1"/>
  <c r="U243" i="1" s="1"/>
  <c r="V243" i="1" s="1"/>
  <c r="W243" i="1" s="1"/>
  <c r="X243" i="1" s="1"/>
  <c r="Y243" i="1" s="1"/>
  <c r="Z243" i="1" s="1"/>
  <c r="L242" i="1"/>
  <c r="M242" i="1" s="1"/>
  <c r="N242" i="1" s="1"/>
  <c r="O242" i="1" s="1"/>
  <c r="P242" i="1" s="1"/>
  <c r="Q242" i="1" s="1"/>
  <c r="R242" i="1" s="1"/>
  <c r="S242" i="1" s="1"/>
  <c r="T242" i="1" s="1"/>
  <c r="U242" i="1" s="1"/>
  <c r="V242" i="1" s="1"/>
  <c r="W242" i="1" s="1"/>
  <c r="X242" i="1" s="1"/>
  <c r="Y242" i="1" s="1"/>
  <c r="Z242" i="1" s="1"/>
  <c r="J242" i="1"/>
  <c r="K241" i="1"/>
  <c r="L241" i="1" s="1"/>
  <c r="M241" i="1" s="1"/>
  <c r="N241" i="1" s="1"/>
  <c r="O241" i="1" s="1"/>
  <c r="P241" i="1" s="1"/>
  <c r="Q241" i="1" s="1"/>
  <c r="R241" i="1" s="1"/>
  <c r="S241" i="1" s="1"/>
  <c r="T241" i="1" s="1"/>
  <c r="U241" i="1" s="1"/>
  <c r="V241" i="1" s="1"/>
  <c r="W241" i="1" s="1"/>
  <c r="X241" i="1" s="1"/>
  <c r="Y241" i="1" s="1"/>
  <c r="Z241" i="1" s="1"/>
  <c r="J241" i="1"/>
  <c r="J240" i="1"/>
  <c r="J239" i="1"/>
  <c r="K239" i="1" s="1"/>
  <c r="L239" i="1" s="1"/>
  <c r="M239" i="1" s="1"/>
  <c r="N239" i="1" s="1"/>
  <c r="O239" i="1" s="1"/>
  <c r="P239" i="1" s="1"/>
  <c r="Q239" i="1" s="1"/>
  <c r="R239" i="1" s="1"/>
  <c r="S239" i="1" s="1"/>
  <c r="T239" i="1" s="1"/>
  <c r="U239" i="1" s="1"/>
  <c r="V239" i="1" s="1"/>
  <c r="W239" i="1" s="1"/>
  <c r="X239" i="1" s="1"/>
  <c r="Y239" i="1" s="1"/>
  <c r="Z239" i="1" s="1"/>
  <c r="J238" i="1"/>
  <c r="K237" i="1"/>
  <c r="L237" i="1" s="1"/>
  <c r="M237" i="1" s="1"/>
  <c r="N237" i="1" s="1"/>
  <c r="O237" i="1" s="1"/>
  <c r="P237" i="1" s="1"/>
  <c r="Q237" i="1" s="1"/>
  <c r="R237" i="1" s="1"/>
  <c r="S237" i="1" s="1"/>
  <c r="T237" i="1" s="1"/>
  <c r="U237" i="1" s="1"/>
  <c r="V237" i="1" s="1"/>
  <c r="W237" i="1" s="1"/>
  <c r="X237" i="1" s="1"/>
  <c r="Y237" i="1" s="1"/>
  <c r="Z237" i="1" s="1"/>
  <c r="J237" i="1"/>
  <c r="J236" i="1"/>
  <c r="J235" i="1"/>
  <c r="K235" i="1" s="1"/>
  <c r="L235" i="1" s="1"/>
  <c r="M235" i="1" s="1"/>
  <c r="N235" i="1" s="1"/>
  <c r="O235" i="1" s="1"/>
  <c r="P235" i="1" s="1"/>
  <c r="Q235" i="1" s="1"/>
  <c r="R235" i="1" s="1"/>
  <c r="S235" i="1" s="1"/>
  <c r="T235" i="1" s="1"/>
  <c r="U235" i="1" s="1"/>
  <c r="V235" i="1" s="1"/>
  <c r="W235" i="1" s="1"/>
  <c r="X235" i="1" s="1"/>
  <c r="Y235" i="1" s="1"/>
  <c r="Z235" i="1" s="1"/>
  <c r="J234" i="1"/>
  <c r="K233" i="1"/>
  <c r="J233" i="1"/>
  <c r="M232" i="1"/>
  <c r="L232" i="1"/>
  <c r="J232" i="1"/>
  <c r="I231" i="1"/>
  <c r="K230" i="1"/>
  <c r="I230" i="1"/>
  <c r="F229" i="1"/>
  <c r="K225" i="1"/>
  <c r="L225" i="1" s="1"/>
  <c r="M225" i="1" s="1"/>
  <c r="N225" i="1" s="1"/>
  <c r="O225" i="1" s="1"/>
  <c r="P225" i="1" s="1"/>
  <c r="Q225" i="1" s="1"/>
  <c r="R225" i="1" s="1"/>
  <c r="S225" i="1" s="1"/>
  <c r="T225" i="1" s="1"/>
  <c r="U225" i="1" s="1"/>
  <c r="V225" i="1" s="1"/>
  <c r="W225" i="1" s="1"/>
  <c r="X225" i="1" s="1"/>
  <c r="Y225" i="1" s="1"/>
  <c r="Z225" i="1" s="1"/>
  <c r="J225" i="1"/>
  <c r="K224" i="1"/>
  <c r="L224" i="1" s="1"/>
  <c r="M224" i="1" s="1"/>
  <c r="N224" i="1" s="1"/>
  <c r="O224" i="1" s="1"/>
  <c r="P224" i="1" s="1"/>
  <c r="Q224" i="1" s="1"/>
  <c r="R224" i="1" s="1"/>
  <c r="S224" i="1" s="1"/>
  <c r="T224" i="1" s="1"/>
  <c r="U224" i="1" s="1"/>
  <c r="V224" i="1" s="1"/>
  <c r="W224" i="1" s="1"/>
  <c r="X224" i="1" s="1"/>
  <c r="Y224" i="1" s="1"/>
  <c r="Z224" i="1" s="1"/>
  <c r="J224" i="1"/>
  <c r="J223" i="1"/>
  <c r="K223" i="1" s="1"/>
  <c r="L223" i="1" s="1"/>
  <c r="M223" i="1" s="1"/>
  <c r="N223" i="1" s="1"/>
  <c r="O223" i="1" s="1"/>
  <c r="P223" i="1" s="1"/>
  <c r="Q223" i="1" s="1"/>
  <c r="R223" i="1" s="1"/>
  <c r="S223" i="1" s="1"/>
  <c r="T223" i="1" s="1"/>
  <c r="U223" i="1" s="1"/>
  <c r="V223" i="1" s="1"/>
  <c r="W223" i="1" s="1"/>
  <c r="X223" i="1" s="1"/>
  <c r="Y223" i="1" s="1"/>
  <c r="Z223" i="1" s="1"/>
  <c r="J222" i="1"/>
  <c r="K222" i="1" s="1"/>
  <c r="L222" i="1" s="1"/>
  <c r="M222" i="1" s="1"/>
  <c r="N222" i="1" s="1"/>
  <c r="O222" i="1" s="1"/>
  <c r="P222" i="1" s="1"/>
  <c r="Q222" i="1" s="1"/>
  <c r="R222" i="1" s="1"/>
  <c r="S222" i="1" s="1"/>
  <c r="T222" i="1" s="1"/>
  <c r="U222" i="1" s="1"/>
  <c r="V222" i="1" s="1"/>
  <c r="W222" i="1" s="1"/>
  <c r="X222" i="1" s="1"/>
  <c r="Y222" i="1" s="1"/>
  <c r="Z222" i="1" s="1"/>
  <c r="K221" i="1"/>
  <c r="L221" i="1" s="1"/>
  <c r="M221" i="1" s="1"/>
  <c r="N221" i="1" s="1"/>
  <c r="O221" i="1" s="1"/>
  <c r="P221" i="1" s="1"/>
  <c r="Q221" i="1" s="1"/>
  <c r="R221" i="1" s="1"/>
  <c r="S221" i="1" s="1"/>
  <c r="T221" i="1" s="1"/>
  <c r="U221" i="1" s="1"/>
  <c r="V221" i="1" s="1"/>
  <c r="W221" i="1" s="1"/>
  <c r="X221" i="1" s="1"/>
  <c r="Y221" i="1" s="1"/>
  <c r="Z221" i="1" s="1"/>
  <c r="J221" i="1"/>
  <c r="L220" i="1"/>
  <c r="M220" i="1" s="1"/>
  <c r="N220" i="1" s="1"/>
  <c r="O220" i="1" s="1"/>
  <c r="P220" i="1" s="1"/>
  <c r="Q220" i="1" s="1"/>
  <c r="R220" i="1" s="1"/>
  <c r="S220" i="1" s="1"/>
  <c r="T220" i="1" s="1"/>
  <c r="U220" i="1" s="1"/>
  <c r="V220" i="1" s="1"/>
  <c r="W220" i="1" s="1"/>
  <c r="X220" i="1" s="1"/>
  <c r="Y220" i="1" s="1"/>
  <c r="Z220" i="1" s="1"/>
  <c r="K220" i="1"/>
  <c r="J220" i="1"/>
  <c r="M219" i="1"/>
  <c r="N219" i="1" s="1"/>
  <c r="O219" i="1" s="1"/>
  <c r="P219" i="1" s="1"/>
  <c r="Q219" i="1" s="1"/>
  <c r="R219" i="1" s="1"/>
  <c r="S219" i="1" s="1"/>
  <c r="T219" i="1" s="1"/>
  <c r="U219" i="1" s="1"/>
  <c r="V219" i="1" s="1"/>
  <c r="W219" i="1" s="1"/>
  <c r="X219" i="1" s="1"/>
  <c r="Y219" i="1" s="1"/>
  <c r="Z219" i="1" s="1"/>
  <c r="J219" i="1"/>
  <c r="K219" i="1" s="1"/>
  <c r="L219" i="1" s="1"/>
  <c r="J218" i="1"/>
  <c r="K218" i="1" s="1"/>
  <c r="L218" i="1" s="1"/>
  <c r="M218" i="1" s="1"/>
  <c r="N218" i="1" s="1"/>
  <c r="O218" i="1" s="1"/>
  <c r="P218" i="1" s="1"/>
  <c r="Q218" i="1" s="1"/>
  <c r="R218" i="1" s="1"/>
  <c r="S218" i="1" s="1"/>
  <c r="T218" i="1" s="1"/>
  <c r="U218" i="1" s="1"/>
  <c r="V218" i="1" s="1"/>
  <c r="W218" i="1" s="1"/>
  <c r="X218" i="1" s="1"/>
  <c r="Y218" i="1" s="1"/>
  <c r="Z218" i="1" s="1"/>
  <c r="K217" i="1"/>
  <c r="L217" i="1" s="1"/>
  <c r="M217" i="1" s="1"/>
  <c r="N217" i="1" s="1"/>
  <c r="O217" i="1" s="1"/>
  <c r="P217" i="1" s="1"/>
  <c r="Q217" i="1" s="1"/>
  <c r="R217" i="1" s="1"/>
  <c r="S217" i="1" s="1"/>
  <c r="T217" i="1" s="1"/>
  <c r="U217" i="1" s="1"/>
  <c r="V217" i="1" s="1"/>
  <c r="W217" i="1" s="1"/>
  <c r="X217" i="1" s="1"/>
  <c r="Y217" i="1" s="1"/>
  <c r="Z217" i="1" s="1"/>
  <c r="J217" i="1"/>
  <c r="K216" i="1"/>
  <c r="L216" i="1" s="1"/>
  <c r="M216" i="1" s="1"/>
  <c r="N216" i="1" s="1"/>
  <c r="O216" i="1" s="1"/>
  <c r="P216" i="1" s="1"/>
  <c r="Q216" i="1" s="1"/>
  <c r="R216" i="1" s="1"/>
  <c r="S216" i="1" s="1"/>
  <c r="T216" i="1" s="1"/>
  <c r="U216" i="1" s="1"/>
  <c r="V216" i="1" s="1"/>
  <c r="W216" i="1" s="1"/>
  <c r="X216" i="1" s="1"/>
  <c r="Y216" i="1" s="1"/>
  <c r="Z216" i="1" s="1"/>
  <c r="J216" i="1"/>
  <c r="J215" i="1"/>
  <c r="K215" i="1" s="1"/>
  <c r="L215" i="1" s="1"/>
  <c r="M215" i="1" s="1"/>
  <c r="N215" i="1" s="1"/>
  <c r="O215" i="1" s="1"/>
  <c r="P215" i="1" s="1"/>
  <c r="Q215" i="1" s="1"/>
  <c r="R215" i="1" s="1"/>
  <c r="S215" i="1" s="1"/>
  <c r="T215" i="1" s="1"/>
  <c r="U215" i="1" s="1"/>
  <c r="V215" i="1" s="1"/>
  <c r="W215" i="1" s="1"/>
  <c r="X215" i="1" s="1"/>
  <c r="Y215" i="1" s="1"/>
  <c r="Z215" i="1" s="1"/>
  <c r="N214" i="1"/>
  <c r="O214" i="1" s="1"/>
  <c r="P214" i="1" s="1"/>
  <c r="Q214" i="1" s="1"/>
  <c r="R214" i="1" s="1"/>
  <c r="S214" i="1" s="1"/>
  <c r="T214" i="1" s="1"/>
  <c r="U214" i="1" s="1"/>
  <c r="V214" i="1" s="1"/>
  <c r="W214" i="1" s="1"/>
  <c r="X214" i="1" s="1"/>
  <c r="Y214" i="1" s="1"/>
  <c r="Z214" i="1" s="1"/>
  <c r="J214" i="1"/>
  <c r="K214" i="1" s="1"/>
  <c r="L214" i="1" s="1"/>
  <c r="M214" i="1" s="1"/>
  <c r="K213" i="1"/>
  <c r="L213" i="1" s="1"/>
  <c r="M213" i="1" s="1"/>
  <c r="N213" i="1" s="1"/>
  <c r="O213" i="1" s="1"/>
  <c r="P213" i="1" s="1"/>
  <c r="Q213" i="1" s="1"/>
  <c r="R213" i="1" s="1"/>
  <c r="S213" i="1" s="1"/>
  <c r="T213" i="1" s="1"/>
  <c r="U213" i="1" s="1"/>
  <c r="V213" i="1" s="1"/>
  <c r="W213" i="1" s="1"/>
  <c r="X213" i="1" s="1"/>
  <c r="Y213" i="1" s="1"/>
  <c r="Z213" i="1" s="1"/>
  <c r="J213" i="1"/>
  <c r="K212" i="1"/>
  <c r="L212" i="1" s="1"/>
  <c r="M212" i="1" s="1"/>
  <c r="N212" i="1" s="1"/>
  <c r="O212" i="1" s="1"/>
  <c r="P212" i="1" s="1"/>
  <c r="Q212" i="1" s="1"/>
  <c r="R212" i="1" s="1"/>
  <c r="S212" i="1" s="1"/>
  <c r="T212" i="1" s="1"/>
  <c r="U212" i="1" s="1"/>
  <c r="V212" i="1" s="1"/>
  <c r="W212" i="1" s="1"/>
  <c r="X212" i="1" s="1"/>
  <c r="Y212" i="1" s="1"/>
  <c r="Z212" i="1" s="1"/>
  <c r="J212" i="1"/>
  <c r="M211" i="1"/>
  <c r="N211" i="1" s="1"/>
  <c r="O211" i="1" s="1"/>
  <c r="P211" i="1" s="1"/>
  <c r="Q211" i="1" s="1"/>
  <c r="R211" i="1" s="1"/>
  <c r="S211" i="1" s="1"/>
  <c r="T211" i="1" s="1"/>
  <c r="U211" i="1" s="1"/>
  <c r="V211" i="1" s="1"/>
  <c r="W211" i="1" s="1"/>
  <c r="X211" i="1" s="1"/>
  <c r="Y211" i="1" s="1"/>
  <c r="Z211" i="1" s="1"/>
  <c r="J211" i="1"/>
  <c r="K211" i="1" s="1"/>
  <c r="L211" i="1" s="1"/>
  <c r="J210" i="1"/>
  <c r="K210" i="1" s="1"/>
  <c r="L210" i="1" s="1"/>
  <c r="M210" i="1" s="1"/>
  <c r="N210" i="1" s="1"/>
  <c r="O210" i="1" s="1"/>
  <c r="P210" i="1" s="1"/>
  <c r="Q210" i="1" s="1"/>
  <c r="R210" i="1" s="1"/>
  <c r="S210" i="1" s="1"/>
  <c r="T210" i="1" s="1"/>
  <c r="U210" i="1" s="1"/>
  <c r="V210" i="1" s="1"/>
  <c r="W210" i="1" s="1"/>
  <c r="X210" i="1" s="1"/>
  <c r="Y210" i="1" s="1"/>
  <c r="Z210" i="1" s="1"/>
  <c r="K209" i="1"/>
  <c r="L209" i="1" s="1"/>
  <c r="M209" i="1" s="1"/>
  <c r="N209" i="1" s="1"/>
  <c r="O209" i="1" s="1"/>
  <c r="P209" i="1" s="1"/>
  <c r="Q209" i="1" s="1"/>
  <c r="R209" i="1" s="1"/>
  <c r="S209" i="1" s="1"/>
  <c r="T209" i="1" s="1"/>
  <c r="U209" i="1" s="1"/>
  <c r="V209" i="1" s="1"/>
  <c r="W209" i="1" s="1"/>
  <c r="X209" i="1" s="1"/>
  <c r="Y209" i="1" s="1"/>
  <c r="Z209" i="1" s="1"/>
  <c r="J209" i="1"/>
  <c r="K208" i="1"/>
  <c r="L208" i="1" s="1"/>
  <c r="M208" i="1" s="1"/>
  <c r="N208" i="1" s="1"/>
  <c r="O208" i="1" s="1"/>
  <c r="P208" i="1" s="1"/>
  <c r="Q208" i="1" s="1"/>
  <c r="R208" i="1" s="1"/>
  <c r="S208" i="1" s="1"/>
  <c r="T208" i="1" s="1"/>
  <c r="U208" i="1" s="1"/>
  <c r="V208" i="1" s="1"/>
  <c r="W208" i="1" s="1"/>
  <c r="X208" i="1" s="1"/>
  <c r="Y208" i="1" s="1"/>
  <c r="Z208" i="1" s="1"/>
  <c r="J208" i="1"/>
  <c r="J207" i="1"/>
  <c r="K207" i="1" s="1"/>
  <c r="L207" i="1" s="1"/>
  <c r="M207" i="1" s="1"/>
  <c r="N207" i="1" s="1"/>
  <c r="O207" i="1" s="1"/>
  <c r="P207" i="1" s="1"/>
  <c r="Q207" i="1" s="1"/>
  <c r="R207" i="1" s="1"/>
  <c r="S207" i="1" s="1"/>
  <c r="T207" i="1" s="1"/>
  <c r="U207" i="1" s="1"/>
  <c r="V207" i="1" s="1"/>
  <c r="W207" i="1" s="1"/>
  <c r="X207" i="1" s="1"/>
  <c r="Y207" i="1" s="1"/>
  <c r="Z207" i="1" s="1"/>
  <c r="N206" i="1"/>
  <c r="O206" i="1" s="1"/>
  <c r="P206" i="1" s="1"/>
  <c r="Q206" i="1" s="1"/>
  <c r="R206" i="1" s="1"/>
  <c r="S206" i="1" s="1"/>
  <c r="T206" i="1" s="1"/>
  <c r="U206" i="1" s="1"/>
  <c r="V206" i="1" s="1"/>
  <c r="W206" i="1" s="1"/>
  <c r="X206" i="1" s="1"/>
  <c r="Y206" i="1" s="1"/>
  <c r="Z206" i="1" s="1"/>
  <c r="J206" i="1"/>
  <c r="K206" i="1" s="1"/>
  <c r="L206" i="1" s="1"/>
  <c r="M206" i="1" s="1"/>
  <c r="O205" i="1"/>
  <c r="P205" i="1" s="1"/>
  <c r="Q205" i="1" s="1"/>
  <c r="R205" i="1" s="1"/>
  <c r="S205" i="1" s="1"/>
  <c r="T205" i="1" s="1"/>
  <c r="U205" i="1" s="1"/>
  <c r="V205" i="1" s="1"/>
  <c r="W205" i="1" s="1"/>
  <c r="X205" i="1" s="1"/>
  <c r="Y205" i="1" s="1"/>
  <c r="Z205" i="1" s="1"/>
  <c r="K205" i="1"/>
  <c r="L205" i="1" s="1"/>
  <c r="M205" i="1" s="1"/>
  <c r="N205" i="1" s="1"/>
  <c r="J205" i="1"/>
  <c r="L204" i="1"/>
  <c r="M204" i="1" s="1"/>
  <c r="N204" i="1" s="1"/>
  <c r="O204" i="1" s="1"/>
  <c r="P204" i="1" s="1"/>
  <c r="Q204" i="1" s="1"/>
  <c r="R204" i="1" s="1"/>
  <c r="S204" i="1" s="1"/>
  <c r="T204" i="1" s="1"/>
  <c r="U204" i="1" s="1"/>
  <c r="V204" i="1" s="1"/>
  <c r="W204" i="1" s="1"/>
  <c r="X204" i="1" s="1"/>
  <c r="Y204" i="1" s="1"/>
  <c r="Z204" i="1" s="1"/>
  <c r="K204" i="1"/>
  <c r="J204" i="1"/>
  <c r="M203" i="1"/>
  <c r="N203" i="1" s="1"/>
  <c r="O203" i="1" s="1"/>
  <c r="P203" i="1" s="1"/>
  <c r="Q203" i="1" s="1"/>
  <c r="R203" i="1" s="1"/>
  <c r="S203" i="1" s="1"/>
  <c r="T203" i="1" s="1"/>
  <c r="U203" i="1" s="1"/>
  <c r="V203" i="1" s="1"/>
  <c r="W203" i="1" s="1"/>
  <c r="X203" i="1" s="1"/>
  <c r="Y203" i="1" s="1"/>
  <c r="Z203" i="1" s="1"/>
  <c r="J203" i="1"/>
  <c r="K203" i="1" s="1"/>
  <c r="L203" i="1" s="1"/>
  <c r="J202" i="1"/>
  <c r="K201" i="1"/>
  <c r="L201" i="1" s="1"/>
  <c r="M201" i="1" s="1"/>
  <c r="N201" i="1" s="1"/>
  <c r="O201" i="1" s="1"/>
  <c r="P201" i="1" s="1"/>
  <c r="Q201" i="1" s="1"/>
  <c r="R201" i="1" s="1"/>
  <c r="S201" i="1" s="1"/>
  <c r="T201" i="1" s="1"/>
  <c r="U201" i="1" s="1"/>
  <c r="V201" i="1" s="1"/>
  <c r="W201" i="1" s="1"/>
  <c r="X201" i="1" s="1"/>
  <c r="Y201" i="1" s="1"/>
  <c r="Z201" i="1" s="1"/>
  <c r="J201" i="1"/>
  <c r="K200" i="1"/>
  <c r="L200" i="1" s="1"/>
  <c r="M200" i="1" s="1"/>
  <c r="N200" i="1" s="1"/>
  <c r="O200" i="1" s="1"/>
  <c r="P200" i="1" s="1"/>
  <c r="Q200" i="1" s="1"/>
  <c r="R200" i="1" s="1"/>
  <c r="S200" i="1" s="1"/>
  <c r="T200" i="1" s="1"/>
  <c r="U200" i="1" s="1"/>
  <c r="V200" i="1" s="1"/>
  <c r="W200" i="1" s="1"/>
  <c r="X200" i="1" s="1"/>
  <c r="Y200" i="1" s="1"/>
  <c r="Z200" i="1" s="1"/>
  <c r="J200" i="1"/>
  <c r="J199" i="1"/>
  <c r="K199" i="1" s="1"/>
  <c r="L199" i="1" s="1"/>
  <c r="M199" i="1" s="1"/>
  <c r="N199" i="1" s="1"/>
  <c r="O199" i="1" s="1"/>
  <c r="P199" i="1" s="1"/>
  <c r="Q199" i="1" s="1"/>
  <c r="R199" i="1" s="1"/>
  <c r="S199" i="1" s="1"/>
  <c r="T199" i="1" s="1"/>
  <c r="U199" i="1" s="1"/>
  <c r="V199" i="1" s="1"/>
  <c r="W199" i="1" s="1"/>
  <c r="X199" i="1" s="1"/>
  <c r="Y199" i="1" s="1"/>
  <c r="Z199" i="1" s="1"/>
  <c r="J198" i="1"/>
  <c r="K197" i="1"/>
  <c r="J197" i="1"/>
  <c r="K196" i="1"/>
  <c r="L196" i="1" s="1"/>
  <c r="J196" i="1"/>
  <c r="I195" i="1"/>
  <c r="K194" i="1"/>
  <c r="I194" i="1"/>
  <c r="F193" i="1"/>
  <c r="L189" i="1"/>
  <c r="M189" i="1" s="1"/>
  <c r="N189" i="1" s="1"/>
  <c r="O189" i="1" s="1"/>
  <c r="P189" i="1" s="1"/>
  <c r="Q189" i="1" s="1"/>
  <c r="R189" i="1" s="1"/>
  <c r="S189" i="1" s="1"/>
  <c r="T189" i="1" s="1"/>
  <c r="U189" i="1" s="1"/>
  <c r="V189" i="1" s="1"/>
  <c r="W189" i="1" s="1"/>
  <c r="X189" i="1" s="1"/>
  <c r="Y189" i="1" s="1"/>
  <c r="Z189" i="1" s="1"/>
  <c r="J189" i="1"/>
  <c r="K189" i="1" s="1"/>
  <c r="J188" i="1"/>
  <c r="K187" i="1"/>
  <c r="L187" i="1" s="1"/>
  <c r="M187" i="1" s="1"/>
  <c r="N187" i="1" s="1"/>
  <c r="O187" i="1" s="1"/>
  <c r="J187" i="1"/>
  <c r="M186" i="1"/>
  <c r="N186" i="1" s="1"/>
  <c r="O186" i="1" s="1"/>
  <c r="J186" i="1"/>
  <c r="K186" i="1" s="1"/>
  <c r="L186" i="1" s="1"/>
  <c r="O185" i="1"/>
  <c r="K185" i="1"/>
  <c r="L185" i="1" s="1"/>
  <c r="M185" i="1" s="1"/>
  <c r="N185" i="1" s="1"/>
  <c r="J185" i="1"/>
  <c r="J184" i="1"/>
  <c r="N183" i="1"/>
  <c r="O183" i="1" s="1"/>
  <c r="P183" i="1" s="1"/>
  <c r="Q183" i="1" s="1"/>
  <c r="R183" i="1" s="1"/>
  <c r="S183" i="1" s="1"/>
  <c r="T183" i="1" s="1"/>
  <c r="U183" i="1" s="1"/>
  <c r="V183" i="1" s="1"/>
  <c r="W183" i="1" s="1"/>
  <c r="X183" i="1" s="1"/>
  <c r="Y183" i="1" s="1"/>
  <c r="Z183" i="1" s="1"/>
  <c r="J183" i="1"/>
  <c r="K183" i="1" s="1"/>
  <c r="L183" i="1" s="1"/>
  <c r="M183" i="1" s="1"/>
  <c r="K182" i="1"/>
  <c r="L182" i="1" s="1"/>
  <c r="M182" i="1" s="1"/>
  <c r="N182" i="1" s="1"/>
  <c r="O182" i="1" s="1"/>
  <c r="P182" i="1" s="1"/>
  <c r="Q182" i="1" s="1"/>
  <c r="R182" i="1" s="1"/>
  <c r="S182" i="1" s="1"/>
  <c r="T182" i="1" s="1"/>
  <c r="U182" i="1" s="1"/>
  <c r="V182" i="1" s="1"/>
  <c r="W182" i="1" s="1"/>
  <c r="X182" i="1" s="1"/>
  <c r="Y182" i="1" s="1"/>
  <c r="Z182" i="1" s="1"/>
  <c r="J182" i="1"/>
  <c r="K181" i="1"/>
  <c r="L181" i="1" s="1"/>
  <c r="M181" i="1" s="1"/>
  <c r="N181" i="1" s="1"/>
  <c r="O181" i="1" s="1"/>
  <c r="P181" i="1" s="1"/>
  <c r="Q181" i="1" s="1"/>
  <c r="R181" i="1" s="1"/>
  <c r="S181" i="1" s="1"/>
  <c r="T181" i="1" s="1"/>
  <c r="U181" i="1" s="1"/>
  <c r="V181" i="1" s="1"/>
  <c r="W181" i="1" s="1"/>
  <c r="X181" i="1" s="1"/>
  <c r="Y181" i="1" s="1"/>
  <c r="Z181" i="1" s="1"/>
  <c r="J181" i="1"/>
  <c r="J180" i="1"/>
  <c r="J179" i="1"/>
  <c r="K179" i="1" s="1"/>
  <c r="L179" i="1" s="1"/>
  <c r="M179" i="1" s="1"/>
  <c r="N179" i="1" s="1"/>
  <c r="O179" i="1" s="1"/>
  <c r="P179" i="1" s="1"/>
  <c r="Q179" i="1" s="1"/>
  <c r="R179" i="1" s="1"/>
  <c r="S179" i="1" s="1"/>
  <c r="T179" i="1" s="1"/>
  <c r="U179" i="1" s="1"/>
  <c r="V179" i="1" s="1"/>
  <c r="W179" i="1" s="1"/>
  <c r="X179" i="1" s="1"/>
  <c r="Y179" i="1" s="1"/>
  <c r="Z179" i="1" s="1"/>
  <c r="K178" i="1"/>
  <c r="L178" i="1" s="1"/>
  <c r="M178" i="1" s="1"/>
  <c r="N178" i="1" s="1"/>
  <c r="O178" i="1" s="1"/>
  <c r="P178" i="1" s="1"/>
  <c r="Q178" i="1" s="1"/>
  <c r="R178" i="1" s="1"/>
  <c r="S178" i="1" s="1"/>
  <c r="T178" i="1" s="1"/>
  <c r="U178" i="1" s="1"/>
  <c r="V178" i="1" s="1"/>
  <c r="W178" i="1" s="1"/>
  <c r="X178" i="1" s="1"/>
  <c r="Y178" i="1" s="1"/>
  <c r="Z178" i="1" s="1"/>
  <c r="J178" i="1"/>
  <c r="L177" i="1"/>
  <c r="M177" i="1" s="1"/>
  <c r="N177" i="1" s="1"/>
  <c r="O177" i="1" s="1"/>
  <c r="P177" i="1" s="1"/>
  <c r="Q177" i="1" s="1"/>
  <c r="R177" i="1" s="1"/>
  <c r="S177" i="1" s="1"/>
  <c r="T177" i="1" s="1"/>
  <c r="U177" i="1" s="1"/>
  <c r="V177" i="1" s="1"/>
  <c r="W177" i="1" s="1"/>
  <c r="X177" i="1" s="1"/>
  <c r="Y177" i="1" s="1"/>
  <c r="Z177" i="1" s="1"/>
  <c r="K177" i="1"/>
  <c r="J177" i="1"/>
  <c r="J176" i="1"/>
  <c r="K175" i="1"/>
  <c r="L175" i="1" s="1"/>
  <c r="M175" i="1" s="1"/>
  <c r="N175" i="1" s="1"/>
  <c r="O175" i="1" s="1"/>
  <c r="P175" i="1" s="1"/>
  <c r="Q175" i="1" s="1"/>
  <c r="R175" i="1" s="1"/>
  <c r="S175" i="1" s="1"/>
  <c r="T175" i="1" s="1"/>
  <c r="U175" i="1" s="1"/>
  <c r="V175" i="1" s="1"/>
  <c r="W175" i="1" s="1"/>
  <c r="X175" i="1" s="1"/>
  <c r="Y175" i="1" s="1"/>
  <c r="Z175" i="1" s="1"/>
  <c r="K174" i="1"/>
  <c r="L174" i="1" s="1"/>
  <c r="M174" i="1" s="1"/>
  <c r="N174" i="1" s="1"/>
  <c r="O174" i="1" s="1"/>
  <c r="P174" i="1" s="1"/>
  <c r="Q174" i="1" s="1"/>
  <c r="R174" i="1" s="1"/>
  <c r="S174" i="1" s="1"/>
  <c r="T174" i="1" s="1"/>
  <c r="U174" i="1" s="1"/>
  <c r="V174" i="1" s="1"/>
  <c r="W174" i="1" s="1"/>
  <c r="X174" i="1" s="1"/>
  <c r="Y174" i="1" s="1"/>
  <c r="Z174" i="1" s="1"/>
  <c r="J174" i="1"/>
  <c r="L173" i="1"/>
  <c r="M173" i="1" s="1"/>
  <c r="N173" i="1" s="1"/>
  <c r="O173" i="1" s="1"/>
  <c r="P173" i="1" s="1"/>
  <c r="Q173" i="1" s="1"/>
  <c r="R173" i="1" s="1"/>
  <c r="S173" i="1" s="1"/>
  <c r="T173" i="1" s="1"/>
  <c r="U173" i="1" s="1"/>
  <c r="V173" i="1" s="1"/>
  <c r="W173" i="1" s="1"/>
  <c r="X173" i="1" s="1"/>
  <c r="Y173" i="1" s="1"/>
  <c r="Z173" i="1" s="1"/>
  <c r="K173" i="1"/>
  <c r="J173" i="1"/>
  <c r="L172" i="1"/>
  <c r="M172" i="1" s="1"/>
  <c r="N172" i="1" s="1"/>
  <c r="O172" i="1" s="1"/>
  <c r="P172" i="1" s="1"/>
  <c r="Q172" i="1" s="1"/>
  <c r="R172" i="1" s="1"/>
  <c r="S172" i="1" s="1"/>
  <c r="T172" i="1" s="1"/>
  <c r="U172" i="1" s="1"/>
  <c r="V172" i="1" s="1"/>
  <c r="W172" i="1" s="1"/>
  <c r="X172" i="1" s="1"/>
  <c r="Y172" i="1" s="1"/>
  <c r="Z172" i="1" s="1"/>
  <c r="K172" i="1"/>
  <c r="J172" i="1"/>
  <c r="M171" i="1"/>
  <c r="N171" i="1" s="1"/>
  <c r="O171" i="1" s="1"/>
  <c r="P171" i="1" s="1"/>
  <c r="Q171" i="1" s="1"/>
  <c r="R171" i="1" s="1"/>
  <c r="S171" i="1" s="1"/>
  <c r="T171" i="1" s="1"/>
  <c r="U171" i="1" s="1"/>
  <c r="V171" i="1" s="1"/>
  <c r="W171" i="1" s="1"/>
  <c r="X171" i="1" s="1"/>
  <c r="Y171" i="1" s="1"/>
  <c r="Z171" i="1" s="1"/>
  <c r="J171" i="1"/>
  <c r="K171" i="1" s="1"/>
  <c r="L171" i="1" s="1"/>
  <c r="J170" i="1"/>
  <c r="O169" i="1"/>
  <c r="P169" i="1" s="1"/>
  <c r="Q169" i="1" s="1"/>
  <c r="R169" i="1" s="1"/>
  <c r="S169" i="1" s="1"/>
  <c r="T169" i="1" s="1"/>
  <c r="U169" i="1" s="1"/>
  <c r="V169" i="1" s="1"/>
  <c r="W169" i="1" s="1"/>
  <c r="X169" i="1" s="1"/>
  <c r="Y169" i="1" s="1"/>
  <c r="Z169" i="1" s="1"/>
  <c r="L169" i="1"/>
  <c r="M169" i="1" s="1"/>
  <c r="N169" i="1" s="1"/>
  <c r="J168" i="1"/>
  <c r="K167" i="1"/>
  <c r="L167" i="1" s="1"/>
  <c r="M167" i="1" s="1"/>
  <c r="N167" i="1" s="1"/>
  <c r="O167" i="1" s="1"/>
  <c r="P167" i="1" s="1"/>
  <c r="Q167" i="1" s="1"/>
  <c r="R167" i="1" s="1"/>
  <c r="S167" i="1" s="1"/>
  <c r="T167" i="1" s="1"/>
  <c r="U167" i="1" s="1"/>
  <c r="V167" i="1" s="1"/>
  <c r="W167" i="1" s="1"/>
  <c r="X167" i="1" s="1"/>
  <c r="Y167" i="1" s="1"/>
  <c r="Z167" i="1" s="1"/>
  <c r="J167" i="1"/>
  <c r="J166" i="1"/>
  <c r="M165" i="1"/>
  <c r="N165" i="1" s="1"/>
  <c r="O165" i="1" s="1"/>
  <c r="P165" i="1" s="1"/>
  <c r="Q165" i="1" s="1"/>
  <c r="R165" i="1" s="1"/>
  <c r="S165" i="1" s="1"/>
  <c r="T165" i="1" s="1"/>
  <c r="U165" i="1" s="1"/>
  <c r="V165" i="1" s="1"/>
  <c r="W165" i="1" s="1"/>
  <c r="X165" i="1" s="1"/>
  <c r="Y165" i="1" s="1"/>
  <c r="Z165" i="1" s="1"/>
  <c r="K165" i="1"/>
  <c r="L165" i="1" s="1"/>
  <c r="J164" i="1"/>
  <c r="K163" i="1"/>
  <c r="L163" i="1" s="1"/>
  <c r="M163" i="1" s="1"/>
  <c r="N163" i="1" s="1"/>
  <c r="O163" i="1" s="1"/>
  <c r="P163" i="1" s="1"/>
  <c r="Q163" i="1" s="1"/>
  <c r="R163" i="1" s="1"/>
  <c r="S163" i="1" s="1"/>
  <c r="T163" i="1" s="1"/>
  <c r="U163" i="1" s="1"/>
  <c r="V163" i="1" s="1"/>
  <c r="W163" i="1" s="1"/>
  <c r="X163" i="1" s="1"/>
  <c r="Y163" i="1" s="1"/>
  <c r="Z163" i="1" s="1"/>
  <c r="J163" i="1"/>
  <c r="L162" i="1"/>
  <c r="M162" i="1" s="1"/>
  <c r="N162" i="1" s="1"/>
  <c r="O162" i="1" s="1"/>
  <c r="P162" i="1" s="1"/>
  <c r="Q162" i="1" s="1"/>
  <c r="R162" i="1" s="1"/>
  <c r="S162" i="1" s="1"/>
  <c r="T162" i="1" s="1"/>
  <c r="U162" i="1" s="1"/>
  <c r="V162" i="1" s="1"/>
  <c r="W162" i="1" s="1"/>
  <c r="X162" i="1" s="1"/>
  <c r="Y162" i="1" s="1"/>
  <c r="Z162" i="1" s="1"/>
  <c r="K162" i="1"/>
  <c r="L161" i="1"/>
  <c r="M161" i="1" s="1"/>
  <c r="N161" i="1" s="1"/>
  <c r="O161" i="1" s="1"/>
  <c r="P161" i="1" s="1"/>
  <c r="Q161" i="1" s="1"/>
  <c r="R161" i="1" s="1"/>
  <c r="S161" i="1" s="1"/>
  <c r="T161" i="1" s="1"/>
  <c r="U161" i="1" s="1"/>
  <c r="V161" i="1" s="1"/>
  <c r="W161" i="1" s="1"/>
  <c r="X161" i="1" s="1"/>
  <c r="Y161" i="1" s="1"/>
  <c r="Z161" i="1" s="1"/>
  <c r="K161" i="1"/>
  <c r="L160" i="1"/>
  <c r="M160" i="1" s="1"/>
  <c r="N160" i="1" s="1"/>
  <c r="O160" i="1" s="1"/>
  <c r="P160" i="1" s="1"/>
  <c r="Q160" i="1" s="1"/>
  <c r="R160" i="1" s="1"/>
  <c r="S160" i="1" s="1"/>
  <c r="T160" i="1" s="1"/>
  <c r="U160" i="1" s="1"/>
  <c r="V160" i="1" s="1"/>
  <c r="W160" i="1" s="1"/>
  <c r="X160" i="1" s="1"/>
  <c r="Y160" i="1" s="1"/>
  <c r="Z160" i="1" s="1"/>
  <c r="K160" i="1"/>
  <c r="J160" i="1"/>
  <c r="L159" i="1"/>
  <c r="M159" i="1" s="1"/>
  <c r="N159" i="1" s="1"/>
  <c r="O159" i="1" s="1"/>
  <c r="P159" i="1" s="1"/>
  <c r="Q159" i="1" s="1"/>
  <c r="R159" i="1" s="1"/>
  <c r="S159" i="1" s="1"/>
  <c r="T159" i="1" s="1"/>
  <c r="U159" i="1" s="1"/>
  <c r="V159" i="1" s="1"/>
  <c r="W159" i="1" s="1"/>
  <c r="X159" i="1" s="1"/>
  <c r="Y159" i="1" s="1"/>
  <c r="Z159" i="1" s="1"/>
  <c r="J159" i="1"/>
  <c r="K159" i="1" s="1"/>
  <c r="J158" i="1"/>
  <c r="J157" i="1"/>
  <c r="K157" i="1" s="1"/>
  <c r="L157" i="1" s="1"/>
  <c r="M157" i="1" s="1"/>
  <c r="N157" i="1" s="1"/>
  <c r="O157" i="1" s="1"/>
  <c r="P157" i="1" s="1"/>
  <c r="Q157" i="1" s="1"/>
  <c r="R157" i="1" s="1"/>
  <c r="S157" i="1" s="1"/>
  <c r="T157" i="1" s="1"/>
  <c r="U157" i="1" s="1"/>
  <c r="V157" i="1" s="1"/>
  <c r="W157" i="1" s="1"/>
  <c r="X157" i="1" s="1"/>
  <c r="Y157" i="1" s="1"/>
  <c r="Z157" i="1" s="1"/>
  <c r="K156" i="1"/>
  <c r="J156" i="1"/>
  <c r="J155" i="1"/>
  <c r="J13" i="1" s="1"/>
  <c r="I155" i="1"/>
  <c r="K154" i="1"/>
  <c r="I154" i="1"/>
  <c r="F153" i="1"/>
  <c r="K149" i="1"/>
  <c r="L149" i="1" s="1"/>
  <c r="M149" i="1" s="1"/>
  <c r="N149" i="1" s="1"/>
  <c r="O149" i="1" s="1"/>
  <c r="P149" i="1" s="1"/>
  <c r="Q149" i="1" s="1"/>
  <c r="R149" i="1" s="1"/>
  <c r="S149" i="1" s="1"/>
  <c r="T149" i="1" s="1"/>
  <c r="U149" i="1" s="1"/>
  <c r="V149" i="1" s="1"/>
  <c r="W149" i="1" s="1"/>
  <c r="X149" i="1" s="1"/>
  <c r="Y149" i="1" s="1"/>
  <c r="Z149" i="1" s="1"/>
  <c r="J149" i="1"/>
  <c r="J148" i="1"/>
  <c r="K147" i="1"/>
  <c r="L147" i="1" s="1"/>
  <c r="M147" i="1" s="1"/>
  <c r="N147" i="1" s="1"/>
  <c r="O147" i="1" s="1"/>
  <c r="P147" i="1" s="1"/>
  <c r="Q147" i="1" s="1"/>
  <c r="R147" i="1" s="1"/>
  <c r="S147" i="1" s="1"/>
  <c r="T147" i="1" s="1"/>
  <c r="U147" i="1" s="1"/>
  <c r="V147" i="1" s="1"/>
  <c r="W147" i="1" s="1"/>
  <c r="X147" i="1" s="1"/>
  <c r="Y147" i="1" s="1"/>
  <c r="Z147" i="1" s="1"/>
  <c r="J147" i="1"/>
  <c r="J146" i="1"/>
  <c r="K145" i="1"/>
  <c r="L145" i="1" s="1"/>
  <c r="M145" i="1" s="1"/>
  <c r="N145" i="1" s="1"/>
  <c r="O145" i="1" s="1"/>
  <c r="P145" i="1" s="1"/>
  <c r="Q145" i="1" s="1"/>
  <c r="R145" i="1" s="1"/>
  <c r="S145" i="1" s="1"/>
  <c r="T145" i="1" s="1"/>
  <c r="U145" i="1" s="1"/>
  <c r="V145" i="1" s="1"/>
  <c r="W145" i="1" s="1"/>
  <c r="X145" i="1" s="1"/>
  <c r="Y145" i="1" s="1"/>
  <c r="Z145" i="1" s="1"/>
  <c r="J145" i="1"/>
  <c r="J144" i="1"/>
  <c r="K143" i="1"/>
  <c r="L143" i="1" s="1"/>
  <c r="M143" i="1" s="1"/>
  <c r="N143" i="1" s="1"/>
  <c r="O143" i="1" s="1"/>
  <c r="P143" i="1" s="1"/>
  <c r="Q143" i="1" s="1"/>
  <c r="R143" i="1" s="1"/>
  <c r="S143" i="1" s="1"/>
  <c r="T143" i="1" s="1"/>
  <c r="U143" i="1" s="1"/>
  <c r="V143" i="1" s="1"/>
  <c r="W143" i="1" s="1"/>
  <c r="X143" i="1" s="1"/>
  <c r="Y143" i="1" s="1"/>
  <c r="Z143" i="1" s="1"/>
  <c r="J143" i="1"/>
  <c r="J142" i="1"/>
  <c r="K141" i="1"/>
  <c r="L141" i="1" s="1"/>
  <c r="M141" i="1" s="1"/>
  <c r="N141" i="1" s="1"/>
  <c r="O141" i="1" s="1"/>
  <c r="P141" i="1" s="1"/>
  <c r="Q141" i="1" s="1"/>
  <c r="R141" i="1" s="1"/>
  <c r="S141" i="1" s="1"/>
  <c r="T141" i="1" s="1"/>
  <c r="U141" i="1" s="1"/>
  <c r="V141" i="1" s="1"/>
  <c r="W141" i="1" s="1"/>
  <c r="X141" i="1" s="1"/>
  <c r="Y141" i="1" s="1"/>
  <c r="Z141" i="1" s="1"/>
  <c r="J141" i="1"/>
  <c r="J140" i="1"/>
  <c r="K139" i="1"/>
  <c r="L139" i="1" s="1"/>
  <c r="M139" i="1" s="1"/>
  <c r="N139" i="1" s="1"/>
  <c r="O139" i="1" s="1"/>
  <c r="P139" i="1" s="1"/>
  <c r="Q139" i="1" s="1"/>
  <c r="R139" i="1" s="1"/>
  <c r="S139" i="1" s="1"/>
  <c r="T139" i="1" s="1"/>
  <c r="U139" i="1" s="1"/>
  <c r="V139" i="1" s="1"/>
  <c r="W139" i="1" s="1"/>
  <c r="X139" i="1" s="1"/>
  <c r="Y139" i="1" s="1"/>
  <c r="Z139" i="1" s="1"/>
  <c r="J139" i="1"/>
  <c r="J138" i="1"/>
  <c r="K137" i="1"/>
  <c r="L137" i="1" s="1"/>
  <c r="M137" i="1" s="1"/>
  <c r="N137" i="1" s="1"/>
  <c r="O137" i="1" s="1"/>
  <c r="P137" i="1" s="1"/>
  <c r="Q137" i="1" s="1"/>
  <c r="R137" i="1" s="1"/>
  <c r="S137" i="1" s="1"/>
  <c r="T137" i="1" s="1"/>
  <c r="U137" i="1" s="1"/>
  <c r="V137" i="1" s="1"/>
  <c r="W137" i="1" s="1"/>
  <c r="X137" i="1" s="1"/>
  <c r="Y137" i="1" s="1"/>
  <c r="Z137" i="1" s="1"/>
  <c r="J137" i="1"/>
  <c r="J136" i="1"/>
  <c r="K135" i="1"/>
  <c r="L135" i="1" s="1"/>
  <c r="M135" i="1" s="1"/>
  <c r="N135" i="1" s="1"/>
  <c r="O135" i="1" s="1"/>
  <c r="P135" i="1" s="1"/>
  <c r="Q135" i="1" s="1"/>
  <c r="R135" i="1" s="1"/>
  <c r="S135" i="1" s="1"/>
  <c r="T135" i="1" s="1"/>
  <c r="U135" i="1" s="1"/>
  <c r="V135" i="1" s="1"/>
  <c r="W135" i="1" s="1"/>
  <c r="X135" i="1" s="1"/>
  <c r="Y135" i="1" s="1"/>
  <c r="Z135" i="1" s="1"/>
  <c r="J135" i="1"/>
  <c r="L134" i="1"/>
  <c r="M134" i="1" s="1"/>
  <c r="N134" i="1" s="1"/>
  <c r="O134" i="1" s="1"/>
  <c r="P134" i="1" s="1"/>
  <c r="Q134" i="1" s="1"/>
  <c r="R134" i="1" s="1"/>
  <c r="S134" i="1" s="1"/>
  <c r="T134" i="1" s="1"/>
  <c r="U134" i="1" s="1"/>
  <c r="V134" i="1" s="1"/>
  <c r="W134" i="1" s="1"/>
  <c r="X134" i="1" s="1"/>
  <c r="Y134" i="1" s="1"/>
  <c r="Z134" i="1" s="1"/>
  <c r="K134" i="1"/>
  <c r="L133" i="1"/>
  <c r="M133" i="1" s="1"/>
  <c r="N133" i="1" s="1"/>
  <c r="O133" i="1" s="1"/>
  <c r="P133" i="1" s="1"/>
  <c r="Q133" i="1" s="1"/>
  <c r="R133" i="1" s="1"/>
  <c r="S133" i="1" s="1"/>
  <c r="T133" i="1" s="1"/>
  <c r="U133" i="1" s="1"/>
  <c r="V133" i="1" s="1"/>
  <c r="W133" i="1" s="1"/>
  <c r="X133" i="1" s="1"/>
  <c r="Y133" i="1" s="1"/>
  <c r="Z133" i="1" s="1"/>
  <c r="J133" i="1"/>
  <c r="K133" i="1" s="1"/>
  <c r="K132" i="1"/>
  <c r="L132" i="1" s="1"/>
  <c r="M132" i="1" s="1"/>
  <c r="N132" i="1" s="1"/>
  <c r="O132" i="1" s="1"/>
  <c r="P132" i="1" s="1"/>
  <c r="Q132" i="1" s="1"/>
  <c r="R132" i="1" s="1"/>
  <c r="S132" i="1" s="1"/>
  <c r="T132" i="1" s="1"/>
  <c r="U132" i="1" s="1"/>
  <c r="V132" i="1" s="1"/>
  <c r="W132" i="1" s="1"/>
  <c r="X132" i="1" s="1"/>
  <c r="Y132" i="1" s="1"/>
  <c r="Z132" i="1" s="1"/>
  <c r="J132" i="1"/>
  <c r="J131" i="1"/>
  <c r="K131" i="1" s="1"/>
  <c r="L131" i="1" s="1"/>
  <c r="M131" i="1" s="1"/>
  <c r="N131" i="1" s="1"/>
  <c r="O131" i="1" s="1"/>
  <c r="P131" i="1" s="1"/>
  <c r="Q131" i="1" s="1"/>
  <c r="R131" i="1" s="1"/>
  <c r="S131" i="1" s="1"/>
  <c r="T131" i="1" s="1"/>
  <c r="U131" i="1" s="1"/>
  <c r="V131" i="1" s="1"/>
  <c r="W131" i="1" s="1"/>
  <c r="X131" i="1" s="1"/>
  <c r="Y131" i="1" s="1"/>
  <c r="Z131" i="1" s="1"/>
  <c r="K130" i="1"/>
  <c r="L130" i="1" s="1"/>
  <c r="M130" i="1" s="1"/>
  <c r="N130" i="1" s="1"/>
  <c r="O130" i="1" s="1"/>
  <c r="P130" i="1" s="1"/>
  <c r="Q130" i="1" s="1"/>
  <c r="R130" i="1" s="1"/>
  <c r="S130" i="1" s="1"/>
  <c r="T130" i="1" s="1"/>
  <c r="U130" i="1" s="1"/>
  <c r="V130" i="1" s="1"/>
  <c r="W130" i="1" s="1"/>
  <c r="X130" i="1" s="1"/>
  <c r="Y130" i="1" s="1"/>
  <c r="Z130" i="1" s="1"/>
  <c r="J130" i="1"/>
  <c r="J129" i="1"/>
  <c r="K129" i="1" s="1"/>
  <c r="L129" i="1" s="1"/>
  <c r="M129" i="1" s="1"/>
  <c r="N129" i="1" s="1"/>
  <c r="O129" i="1" s="1"/>
  <c r="P129" i="1" s="1"/>
  <c r="Q129" i="1" s="1"/>
  <c r="R129" i="1" s="1"/>
  <c r="S129" i="1" s="1"/>
  <c r="T129" i="1" s="1"/>
  <c r="U129" i="1" s="1"/>
  <c r="V129" i="1" s="1"/>
  <c r="W129" i="1" s="1"/>
  <c r="X129" i="1" s="1"/>
  <c r="Y129" i="1" s="1"/>
  <c r="Z129" i="1" s="1"/>
  <c r="K128" i="1"/>
  <c r="L128" i="1" s="1"/>
  <c r="M128" i="1" s="1"/>
  <c r="N128" i="1" s="1"/>
  <c r="O128" i="1" s="1"/>
  <c r="P128" i="1" s="1"/>
  <c r="Q128" i="1" s="1"/>
  <c r="R128" i="1" s="1"/>
  <c r="S128" i="1" s="1"/>
  <c r="T128" i="1" s="1"/>
  <c r="U128" i="1" s="1"/>
  <c r="V128" i="1" s="1"/>
  <c r="W128" i="1" s="1"/>
  <c r="X128" i="1" s="1"/>
  <c r="Y128" i="1" s="1"/>
  <c r="Z128" i="1" s="1"/>
  <c r="J128" i="1"/>
  <c r="N127" i="1"/>
  <c r="O127" i="1" s="1"/>
  <c r="P127" i="1" s="1"/>
  <c r="Q127" i="1" s="1"/>
  <c r="R127" i="1" s="1"/>
  <c r="S127" i="1" s="1"/>
  <c r="T127" i="1" s="1"/>
  <c r="U127" i="1" s="1"/>
  <c r="V127" i="1" s="1"/>
  <c r="W127" i="1" s="1"/>
  <c r="X127" i="1" s="1"/>
  <c r="Y127" i="1" s="1"/>
  <c r="Z127" i="1" s="1"/>
  <c r="J127" i="1"/>
  <c r="K127" i="1" s="1"/>
  <c r="L127" i="1" s="1"/>
  <c r="M127" i="1" s="1"/>
  <c r="K126" i="1"/>
  <c r="L126" i="1" s="1"/>
  <c r="M126" i="1" s="1"/>
  <c r="N126" i="1" s="1"/>
  <c r="O126" i="1" s="1"/>
  <c r="P126" i="1" s="1"/>
  <c r="Q126" i="1" s="1"/>
  <c r="R126" i="1" s="1"/>
  <c r="S126" i="1" s="1"/>
  <c r="T126" i="1" s="1"/>
  <c r="U126" i="1" s="1"/>
  <c r="V126" i="1" s="1"/>
  <c r="W126" i="1" s="1"/>
  <c r="X126" i="1" s="1"/>
  <c r="Y126" i="1" s="1"/>
  <c r="Z126" i="1" s="1"/>
  <c r="J126" i="1"/>
  <c r="J125" i="1"/>
  <c r="K125" i="1" s="1"/>
  <c r="L125" i="1" s="1"/>
  <c r="M125" i="1" s="1"/>
  <c r="N125" i="1" s="1"/>
  <c r="O125" i="1" s="1"/>
  <c r="P125" i="1" s="1"/>
  <c r="Q125" i="1" s="1"/>
  <c r="R125" i="1" s="1"/>
  <c r="S125" i="1" s="1"/>
  <c r="T125" i="1" s="1"/>
  <c r="U125" i="1" s="1"/>
  <c r="V125" i="1" s="1"/>
  <c r="W125" i="1" s="1"/>
  <c r="X125" i="1" s="1"/>
  <c r="Y125" i="1" s="1"/>
  <c r="Z125" i="1" s="1"/>
  <c r="K124" i="1"/>
  <c r="L124" i="1" s="1"/>
  <c r="M124" i="1" s="1"/>
  <c r="N124" i="1" s="1"/>
  <c r="O124" i="1" s="1"/>
  <c r="P124" i="1" s="1"/>
  <c r="Q124" i="1" s="1"/>
  <c r="R124" i="1" s="1"/>
  <c r="S124" i="1" s="1"/>
  <c r="T124" i="1" s="1"/>
  <c r="U124" i="1" s="1"/>
  <c r="V124" i="1" s="1"/>
  <c r="W124" i="1" s="1"/>
  <c r="X124" i="1" s="1"/>
  <c r="Y124" i="1" s="1"/>
  <c r="Z124" i="1" s="1"/>
  <c r="J124" i="1"/>
  <c r="J123" i="1"/>
  <c r="K123" i="1" s="1"/>
  <c r="L123" i="1" s="1"/>
  <c r="M123" i="1" s="1"/>
  <c r="N123" i="1" s="1"/>
  <c r="O123" i="1" s="1"/>
  <c r="P123" i="1" s="1"/>
  <c r="Q123" i="1" s="1"/>
  <c r="R123" i="1" s="1"/>
  <c r="S123" i="1" s="1"/>
  <c r="T123" i="1" s="1"/>
  <c r="U123" i="1" s="1"/>
  <c r="V123" i="1" s="1"/>
  <c r="W123" i="1" s="1"/>
  <c r="X123" i="1" s="1"/>
  <c r="Y123" i="1" s="1"/>
  <c r="Z123" i="1" s="1"/>
  <c r="K122" i="1"/>
  <c r="L122" i="1" s="1"/>
  <c r="M122" i="1" s="1"/>
  <c r="N122" i="1" s="1"/>
  <c r="O122" i="1" s="1"/>
  <c r="P122" i="1" s="1"/>
  <c r="Q122" i="1" s="1"/>
  <c r="R122" i="1" s="1"/>
  <c r="S122" i="1" s="1"/>
  <c r="T122" i="1" s="1"/>
  <c r="U122" i="1" s="1"/>
  <c r="V122" i="1" s="1"/>
  <c r="W122" i="1" s="1"/>
  <c r="X122" i="1" s="1"/>
  <c r="Y122" i="1" s="1"/>
  <c r="Z122" i="1" s="1"/>
  <c r="J122" i="1"/>
  <c r="N121" i="1"/>
  <c r="O121" i="1" s="1"/>
  <c r="P121" i="1" s="1"/>
  <c r="Q121" i="1" s="1"/>
  <c r="R121" i="1" s="1"/>
  <c r="S121" i="1" s="1"/>
  <c r="T121" i="1" s="1"/>
  <c r="U121" i="1" s="1"/>
  <c r="V121" i="1" s="1"/>
  <c r="W121" i="1" s="1"/>
  <c r="X121" i="1" s="1"/>
  <c r="Y121" i="1" s="1"/>
  <c r="Z121" i="1" s="1"/>
  <c r="L121" i="1"/>
  <c r="M121" i="1" s="1"/>
  <c r="J121" i="1"/>
  <c r="J120" i="1"/>
  <c r="I119" i="1"/>
  <c r="K118" i="1"/>
  <c r="I118" i="1"/>
  <c r="F117" i="1"/>
  <c r="J113" i="1"/>
  <c r="K113" i="1" s="1"/>
  <c r="L113" i="1" s="1"/>
  <c r="M113" i="1" s="1"/>
  <c r="N113" i="1" s="1"/>
  <c r="O113" i="1" s="1"/>
  <c r="P113" i="1" s="1"/>
  <c r="Q113" i="1" s="1"/>
  <c r="R113" i="1" s="1"/>
  <c r="S113" i="1" s="1"/>
  <c r="T113" i="1" s="1"/>
  <c r="U113" i="1" s="1"/>
  <c r="V113" i="1" s="1"/>
  <c r="W113" i="1" s="1"/>
  <c r="X113" i="1" s="1"/>
  <c r="Y113" i="1" s="1"/>
  <c r="Z113" i="1" s="1"/>
  <c r="K112" i="1"/>
  <c r="L112" i="1" s="1"/>
  <c r="M112" i="1" s="1"/>
  <c r="N112" i="1" s="1"/>
  <c r="O112" i="1" s="1"/>
  <c r="P112" i="1" s="1"/>
  <c r="Q112" i="1" s="1"/>
  <c r="R112" i="1" s="1"/>
  <c r="S112" i="1" s="1"/>
  <c r="T112" i="1" s="1"/>
  <c r="U112" i="1" s="1"/>
  <c r="V112" i="1" s="1"/>
  <c r="W112" i="1" s="1"/>
  <c r="X112" i="1" s="1"/>
  <c r="Y112" i="1" s="1"/>
  <c r="Z112" i="1" s="1"/>
  <c r="J112" i="1"/>
  <c r="K111" i="1"/>
  <c r="L111" i="1" s="1"/>
  <c r="M111" i="1" s="1"/>
  <c r="N111" i="1" s="1"/>
  <c r="O111" i="1" s="1"/>
  <c r="J111" i="1"/>
  <c r="K110" i="1"/>
  <c r="L110" i="1" s="1"/>
  <c r="M110" i="1" s="1"/>
  <c r="N110" i="1" s="1"/>
  <c r="O110" i="1" s="1"/>
  <c r="J110" i="1"/>
  <c r="K109" i="1"/>
  <c r="L109" i="1" s="1"/>
  <c r="M109" i="1" s="1"/>
  <c r="N109" i="1" s="1"/>
  <c r="O109" i="1" s="1"/>
  <c r="J109" i="1"/>
  <c r="K108" i="1"/>
  <c r="L107" i="1"/>
  <c r="M107" i="1" s="1"/>
  <c r="N107" i="1" s="1"/>
  <c r="O107" i="1" s="1"/>
  <c r="J107" i="1"/>
  <c r="K107" i="1" s="1"/>
  <c r="J106" i="1"/>
  <c r="K105" i="1"/>
  <c r="L105" i="1" s="1"/>
  <c r="M105" i="1" s="1"/>
  <c r="N105" i="1" s="1"/>
  <c r="O105" i="1" s="1"/>
  <c r="P105" i="1" s="1"/>
  <c r="Q105" i="1" s="1"/>
  <c r="R105" i="1" s="1"/>
  <c r="S105" i="1" s="1"/>
  <c r="T105" i="1" s="1"/>
  <c r="U105" i="1" s="1"/>
  <c r="V105" i="1" s="1"/>
  <c r="W105" i="1" s="1"/>
  <c r="X105" i="1" s="1"/>
  <c r="Y105" i="1" s="1"/>
  <c r="Z105" i="1" s="1"/>
  <c r="J105" i="1"/>
  <c r="K104" i="1"/>
  <c r="L104" i="1" s="1"/>
  <c r="M104" i="1" s="1"/>
  <c r="N104" i="1" s="1"/>
  <c r="O104" i="1" s="1"/>
  <c r="P104" i="1" s="1"/>
  <c r="Q104" i="1" s="1"/>
  <c r="R104" i="1" s="1"/>
  <c r="S104" i="1" s="1"/>
  <c r="T104" i="1" s="1"/>
  <c r="U104" i="1" s="1"/>
  <c r="V104" i="1" s="1"/>
  <c r="W104" i="1" s="1"/>
  <c r="X104" i="1" s="1"/>
  <c r="Y104" i="1" s="1"/>
  <c r="Z104" i="1" s="1"/>
  <c r="J104" i="1"/>
  <c r="J103" i="1"/>
  <c r="K103" i="1" s="1"/>
  <c r="L103" i="1" s="1"/>
  <c r="M103" i="1" s="1"/>
  <c r="N103" i="1" s="1"/>
  <c r="O103" i="1" s="1"/>
  <c r="P103" i="1" s="1"/>
  <c r="Q103" i="1" s="1"/>
  <c r="R103" i="1" s="1"/>
  <c r="S103" i="1" s="1"/>
  <c r="T103" i="1" s="1"/>
  <c r="U103" i="1" s="1"/>
  <c r="V103" i="1" s="1"/>
  <c r="W103" i="1" s="1"/>
  <c r="X103" i="1" s="1"/>
  <c r="Y103" i="1" s="1"/>
  <c r="Z103" i="1" s="1"/>
  <c r="K102" i="1"/>
  <c r="L102" i="1" s="1"/>
  <c r="M102" i="1" s="1"/>
  <c r="N102" i="1" s="1"/>
  <c r="O102" i="1" s="1"/>
  <c r="P102" i="1" s="1"/>
  <c r="Q102" i="1" s="1"/>
  <c r="R102" i="1" s="1"/>
  <c r="S102" i="1" s="1"/>
  <c r="T102" i="1" s="1"/>
  <c r="U102" i="1" s="1"/>
  <c r="V102" i="1" s="1"/>
  <c r="W102" i="1" s="1"/>
  <c r="X102" i="1" s="1"/>
  <c r="Y102" i="1" s="1"/>
  <c r="Z102" i="1" s="1"/>
  <c r="J102" i="1"/>
  <c r="J101" i="1"/>
  <c r="K101" i="1" s="1"/>
  <c r="L101" i="1" s="1"/>
  <c r="M101" i="1" s="1"/>
  <c r="N101" i="1" s="1"/>
  <c r="O101" i="1" s="1"/>
  <c r="P101" i="1" s="1"/>
  <c r="Q101" i="1" s="1"/>
  <c r="R101" i="1" s="1"/>
  <c r="S101" i="1" s="1"/>
  <c r="T101" i="1" s="1"/>
  <c r="U101" i="1" s="1"/>
  <c r="V101" i="1" s="1"/>
  <c r="W101" i="1" s="1"/>
  <c r="X101" i="1" s="1"/>
  <c r="Y101" i="1" s="1"/>
  <c r="Z101" i="1" s="1"/>
  <c r="K100" i="1"/>
  <c r="L100" i="1" s="1"/>
  <c r="M100" i="1" s="1"/>
  <c r="N100" i="1" s="1"/>
  <c r="O100" i="1" s="1"/>
  <c r="P100" i="1" s="1"/>
  <c r="Q100" i="1" s="1"/>
  <c r="R100" i="1" s="1"/>
  <c r="S100" i="1" s="1"/>
  <c r="T100" i="1" s="1"/>
  <c r="U100" i="1" s="1"/>
  <c r="V100" i="1" s="1"/>
  <c r="W100" i="1" s="1"/>
  <c r="X100" i="1" s="1"/>
  <c r="Y100" i="1" s="1"/>
  <c r="Z100" i="1" s="1"/>
  <c r="J100" i="1"/>
  <c r="K99" i="1"/>
  <c r="L99" i="1" s="1"/>
  <c r="M99" i="1" s="1"/>
  <c r="N99" i="1" s="1"/>
  <c r="O99" i="1" s="1"/>
  <c r="J99" i="1"/>
  <c r="J98" i="1"/>
  <c r="K98" i="1" s="1"/>
  <c r="L98" i="1" s="1"/>
  <c r="M98" i="1" s="1"/>
  <c r="N98" i="1" s="1"/>
  <c r="O98" i="1" s="1"/>
  <c r="K97" i="1"/>
  <c r="L97" i="1" s="1"/>
  <c r="M97" i="1" s="1"/>
  <c r="N97" i="1" s="1"/>
  <c r="O97" i="1" s="1"/>
  <c r="J97" i="1"/>
  <c r="J96" i="1"/>
  <c r="K96" i="1" s="1"/>
  <c r="L96" i="1" s="1"/>
  <c r="M96" i="1" s="1"/>
  <c r="N96" i="1" s="1"/>
  <c r="O96" i="1" s="1"/>
  <c r="K95" i="1"/>
  <c r="L95" i="1" s="1"/>
  <c r="M95" i="1" s="1"/>
  <c r="N95" i="1" s="1"/>
  <c r="O95" i="1" s="1"/>
  <c r="J95" i="1"/>
  <c r="J94" i="1"/>
  <c r="K94" i="1" s="1"/>
  <c r="L94" i="1" s="1"/>
  <c r="M94" i="1" s="1"/>
  <c r="N94" i="1" s="1"/>
  <c r="O94" i="1" s="1"/>
  <c r="K93" i="1"/>
  <c r="L93" i="1" s="1"/>
  <c r="M93" i="1" s="1"/>
  <c r="N93" i="1" s="1"/>
  <c r="O93" i="1" s="1"/>
  <c r="J93" i="1"/>
  <c r="K92" i="1"/>
  <c r="J91" i="1"/>
  <c r="K91" i="1" s="1"/>
  <c r="L91" i="1" s="1"/>
  <c r="M91" i="1" s="1"/>
  <c r="N91" i="1" s="1"/>
  <c r="O91" i="1" s="1"/>
  <c r="P91" i="1" s="1"/>
  <c r="Q91" i="1" s="1"/>
  <c r="R91" i="1" s="1"/>
  <c r="S91" i="1" s="1"/>
  <c r="T91" i="1" s="1"/>
  <c r="U91" i="1" s="1"/>
  <c r="V91" i="1" s="1"/>
  <c r="W91" i="1" s="1"/>
  <c r="X91" i="1" s="1"/>
  <c r="Y91" i="1" s="1"/>
  <c r="Z91" i="1" s="1"/>
  <c r="J90" i="1"/>
  <c r="K89" i="1"/>
  <c r="L89" i="1" s="1"/>
  <c r="M89" i="1" s="1"/>
  <c r="N89" i="1" s="1"/>
  <c r="O89" i="1" s="1"/>
  <c r="P89" i="1" s="1"/>
  <c r="Q89" i="1" s="1"/>
  <c r="R89" i="1" s="1"/>
  <c r="S89" i="1" s="1"/>
  <c r="T89" i="1" s="1"/>
  <c r="U89" i="1" s="1"/>
  <c r="V89" i="1" s="1"/>
  <c r="W89" i="1" s="1"/>
  <c r="X89" i="1" s="1"/>
  <c r="Y89" i="1" s="1"/>
  <c r="Z89" i="1" s="1"/>
  <c r="J89" i="1"/>
  <c r="J88" i="1"/>
  <c r="J87" i="1"/>
  <c r="K87" i="1" s="1"/>
  <c r="L87" i="1" s="1"/>
  <c r="M87" i="1" s="1"/>
  <c r="N87" i="1" s="1"/>
  <c r="O87" i="1" s="1"/>
  <c r="P87" i="1" s="1"/>
  <c r="Q87" i="1" s="1"/>
  <c r="R87" i="1" s="1"/>
  <c r="S87" i="1" s="1"/>
  <c r="T87" i="1" s="1"/>
  <c r="U87" i="1" s="1"/>
  <c r="V87" i="1" s="1"/>
  <c r="W87" i="1" s="1"/>
  <c r="X87" i="1" s="1"/>
  <c r="Y87" i="1" s="1"/>
  <c r="Z87" i="1" s="1"/>
  <c r="L86" i="1"/>
  <c r="M86" i="1" s="1"/>
  <c r="N86" i="1" s="1"/>
  <c r="O86" i="1" s="1"/>
  <c r="P86" i="1" s="1"/>
  <c r="Q86" i="1" s="1"/>
  <c r="R86" i="1" s="1"/>
  <c r="S86" i="1" s="1"/>
  <c r="T86" i="1" s="1"/>
  <c r="U86" i="1" s="1"/>
  <c r="V86" i="1" s="1"/>
  <c r="W86" i="1" s="1"/>
  <c r="X86" i="1" s="1"/>
  <c r="Y86" i="1" s="1"/>
  <c r="Z86" i="1" s="1"/>
  <c r="J86" i="1"/>
  <c r="J85" i="1"/>
  <c r="K85" i="1" s="1"/>
  <c r="L85" i="1" s="1"/>
  <c r="M85" i="1" s="1"/>
  <c r="N85" i="1" s="1"/>
  <c r="O85" i="1" s="1"/>
  <c r="P85" i="1" s="1"/>
  <c r="Q85" i="1" s="1"/>
  <c r="R85" i="1" s="1"/>
  <c r="S85" i="1" s="1"/>
  <c r="T85" i="1" s="1"/>
  <c r="U85" i="1" s="1"/>
  <c r="V85" i="1" s="1"/>
  <c r="W85" i="1" s="1"/>
  <c r="X85" i="1" s="1"/>
  <c r="Y85" i="1" s="1"/>
  <c r="Z85" i="1" s="1"/>
  <c r="K84" i="1"/>
  <c r="L84" i="1" s="1"/>
  <c r="M84" i="1" s="1"/>
  <c r="N84" i="1" s="1"/>
  <c r="O84" i="1" s="1"/>
  <c r="P84" i="1" s="1"/>
  <c r="Q84" i="1" s="1"/>
  <c r="R84" i="1" s="1"/>
  <c r="S84" i="1" s="1"/>
  <c r="T84" i="1" s="1"/>
  <c r="U84" i="1" s="1"/>
  <c r="V84" i="1" s="1"/>
  <c r="W84" i="1" s="1"/>
  <c r="X84" i="1" s="1"/>
  <c r="Y84" i="1" s="1"/>
  <c r="Z84" i="1" s="1"/>
  <c r="J84" i="1"/>
  <c r="J83" i="1"/>
  <c r="K83" i="1" s="1"/>
  <c r="L83" i="1" s="1"/>
  <c r="M83" i="1" s="1"/>
  <c r="N83" i="1" s="1"/>
  <c r="O83" i="1" s="1"/>
  <c r="P83" i="1" s="1"/>
  <c r="Q83" i="1" s="1"/>
  <c r="R83" i="1" s="1"/>
  <c r="S83" i="1" s="1"/>
  <c r="T83" i="1" s="1"/>
  <c r="U83" i="1" s="1"/>
  <c r="V83" i="1" s="1"/>
  <c r="W83" i="1" s="1"/>
  <c r="X83" i="1" s="1"/>
  <c r="Y83" i="1" s="1"/>
  <c r="Z83" i="1" s="1"/>
  <c r="J82" i="1"/>
  <c r="K82" i="1" s="1"/>
  <c r="L82" i="1" s="1"/>
  <c r="M82" i="1" s="1"/>
  <c r="N82" i="1" s="1"/>
  <c r="O82" i="1" s="1"/>
  <c r="P82" i="1" s="1"/>
  <c r="Q82" i="1" s="1"/>
  <c r="R82" i="1" s="1"/>
  <c r="S82" i="1" s="1"/>
  <c r="T82" i="1" s="1"/>
  <c r="U82" i="1" s="1"/>
  <c r="V82" i="1" s="1"/>
  <c r="W82" i="1" s="1"/>
  <c r="X82" i="1" s="1"/>
  <c r="Y82" i="1" s="1"/>
  <c r="Z82" i="1" s="1"/>
  <c r="J81" i="1"/>
  <c r="K81" i="1" s="1"/>
  <c r="L81" i="1" s="1"/>
  <c r="M81" i="1" s="1"/>
  <c r="N81" i="1" s="1"/>
  <c r="O81" i="1" s="1"/>
  <c r="P81" i="1" s="1"/>
  <c r="Q81" i="1" s="1"/>
  <c r="R81" i="1" s="1"/>
  <c r="S81" i="1" s="1"/>
  <c r="T81" i="1" s="1"/>
  <c r="U81" i="1" s="1"/>
  <c r="V81" i="1" s="1"/>
  <c r="W81" i="1" s="1"/>
  <c r="X81" i="1" s="1"/>
  <c r="Y81" i="1" s="1"/>
  <c r="Z81" i="1" s="1"/>
  <c r="K80" i="1"/>
  <c r="L80" i="1" s="1"/>
  <c r="M80" i="1" s="1"/>
  <c r="N80" i="1" s="1"/>
  <c r="O80" i="1" s="1"/>
  <c r="P80" i="1" s="1"/>
  <c r="Q80" i="1" s="1"/>
  <c r="R80" i="1" s="1"/>
  <c r="S80" i="1" s="1"/>
  <c r="T80" i="1" s="1"/>
  <c r="U80" i="1" s="1"/>
  <c r="V80" i="1" s="1"/>
  <c r="W80" i="1" s="1"/>
  <c r="X80" i="1" s="1"/>
  <c r="Y80" i="1" s="1"/>
  <c r="Z80" i="1" s="1"/>
  <c r="J80" i="1"/>
  <c r="J79" i="1"/>
  <c r="K79" i="1" s="1"/>
  <c r="L79" i="1" s="1"/>
  <c r="M79" i="1" s="1"/>
  <c r="N79" i="1" s="1"/>
  <c r="O79" i="1" s="1"/>
  <c r="P79" i="1" s="1"/>
  <c r="Q79" i="1" s="1"/>
  <c r="R79" i="1" s="1"/>
  <c r="S79" i="1" s="1"/>
  <c r="T79" i="1" s="1"/>
  <c r="U79" i="1" s="1"/>
  <c r="V79" i="1" s="1"/>
  <c r="W79" i="1" s="1"/>
  <c r="X79" i="1" s="1"/>
  <c r="Y79" i="1" s="1"/>
  <c r="Z79" i="1" s="1"/>
  <c r="J78" i="1"/>
  <c r="K78" i="1" s="1"/>
  <c r="L78" i="1" s="1"/>
  <c r="M78" i="1" s="1"/>
  <c r="N78" i="1" s="1"/>
  <c r="O78" i="1" s="1"/>
  <c r="P78" i="1" s="1"/>
  <c r="Q78" i="1" s="1"/>
  <c r="R78" i="1" s="1"/>
  <c r="S78" i="1" s="1"/>
  <c r="T78" i="1" s="1"/>
  <c r="U78" i="1" s="1"/>
  <c r="V78" i="1" s="1"/>
  <c r="W78" i="1" s="1"/>
  <c r="X78" i="1" s="1"/>
  <c r="Y78" i="1" s="1"/>
  <c r="Z78" i="1" s="1"/>
  <c r="K77" i="1"/>
  <c r="L77" i="1" s="1"/>
  <c r="M77" i="1" s="1"/>
  <c r="N77" i="1" s="1"/>
  <c r="O77" i="1" s="1"/>
  <c r="P77" i="1" s="1"/>
  <c r="Q77" i="1" s="1"/>
  <c r="R77" i="1" s="1"/>
  <c r="S77" i="1" s="1"/>
  <c r="T77" i="1" s="1"/>
  <c r="U77" i="1" s="1"/>
  <c r="V77" i="1" s="1"/>
  <c r="W77" i="1" s="1"/>
  <c r="X77" i="1" s="1"/>
  <c r="Y77" i="1" s="1"/>
  <c r="Z77" i="1" s="1"/>
  <c r="J77" i="1"/>
  <c r="L76" i="1"/>
  <c r="M76" i="1" s="1"/>
  <c r="N76" i="1" s="1"/>
  <c r="O76" i="1" s="1"/>
  <c r="P76" i="1" s="1"/>
  <c r="Q76" i="1" s="1"/>
  <c r="R76" i="1" s="1"/>
  <c r="S76" i="1" s="1"/>
  <c r="T76" i="1" s="1"/>
  <c r="U76" i="1" s="1"/>
  <c r="V76" i="1" s="1"/>
  <c r="W76" i="1" s="1"/>
  <c r="X76" i="1" s="1"/>
  <c r="Y76" i="1" s="1"/>
  <c r="Z76" i="1" s="1"/>
  <c r="K76" i="1"/>
  <c r="K75" i="1"/>
  <c r="L75" i="1" s="1"/>
  <c r="M75" i="1" s="1"/>
  <c r="N75" i="1" s="1"/>
  <c r="O75" i="1" s="1"/>
  <c r="P75" i="1" s="1"/>
  <c r="Q75" i="1" s="1"/>
  <c r="R75" i="1" s="1"/>
  <c r="S75" i="1" s="1"/>
  <c r="T75" i="1" s="1"/>
  <c r="U75" i="1" s="1"/>
  <c r="V75" i="1" s="1"/>
  <c r="W75" i="1" s="1"/>
  <c r="X75" i="1" s="1"/>
  <c r="Y75" i="1" s="1"/>
  <c r="Z75" i="1" s="1"/>
  <c r="J75" i="1"/>
  <c r="J74" i="1"/>
  <c r="J73" i="1"/>
  <c r="K73" i="1" s="1"/>
  <c r="L73" i="1" s="1"/>
  <c r="M73" i="1" s="1"/>
  <c r="N73" i="1" s="1"/>
  <c r="O73" i="1" s="1"/>
  <c r="P73" i="1" s="1"/>
  <c r="Q73" i="1" s="1"/>
  <c r="R73" i="1" s="1"/>
  <c r="S73" i="1" s="1"/>
  <c r="T73" i="1" s="1"/>
  <c r="U73" i="1" s="1"/>
  <c r="V73" i="1" s="1"/>
  <c r="W73" i="1" s="1"/>
  <c r="X73" i="1" s="1"/>
  <c r="Y73" i="1" s="1"/>
  <c r="Z73" i="1" s="1"/>
  <c r="J72" i="1"/>
  <c r="K71" i="1"/>
  <c r="L71" i="1" s="1"/>
  <c r="M71" i="1" s="1"/>
  <c r="N71" i="1" s="1"/>
  <c r="O71" i="1" s="1"/>
  <c r="P71" i="1" s="1"/>
  <c r="Q71" i="1" s="1"/>
  <c r="R71" i="1" s="1"/>
  <c r="S71" i="1" s="1"/>
  <c r="T71" i="1" s="1"/>
  <c r="U71" i="1" s="1"/>
  <c r="V71" i="1" s="1"/>
  <c r="W71" i="1" s="1"/>
  <c r="X71" i="1" s="1"/>
  <c r="Y71" i="1" s="1"/>
  <c r="Z71" i="1" s="1"/>
  <c r="J71" i="1"/>
  <c r="J70" i="1"/>
  <c r="J69" i="1"/>
  <c r="I69" i="1"/>
  <c r="K68" i="1"/>
  <c r="I68" i="1"/>
  <c r="F67" i="1"/>
  <c r="J63" i="1"/>
  <c r="K63" i="1" s="1"/>
  <c r="L63" i="1" s="1"/>
  <c r="M63" i="1" s="1"/>
  <c r="N63" i="1" s="1"/>
  <c r="O63" i="1" s="1"/>
  <c r="P63" i="1" s="1"/>
  <c r="Q63" i="1" s="1"/>
  <c r="R63" i="1" s="1"/>
  <c r="S63" i="1" s="1"/>
  <c r="T63" i="1" s="1"/>
  <c r="U63" i="1" s="1"/>
  <c r="V63" i="1" s="1"/>
  <c r="W63" i="1" s="1"/>
  <c r="X63" i="1" s="1"/>
  <c r="Y63" i="1" s="1"/>
  <c r="Z63" i="1" s="1"/>
  <c r="J62" i="1"/>
  <c r="K62" i="1" s="1"/>
  <c r="L62" i="1" s="1"/>
  <c r="M62" i="1" s="1"/>
  <c r="N62" i="1" s="1"/>
  <c r="O62" i="1" s="1"/>
  <c r="P62" i="1" s="1"/>
  <c r="Q62" i="1" s="1"/>
  <c r="R62" i="1" s="1"/>
  <c r="S62" i="1" s="1"/>
  <c r="T62" i="1" s="1"/>
  <c r="U62" i="1" s="1"/>
  <c r="V62" i="1" s="1"/>
  <c r="W62" i="1" s="1"/>
  <c r="X62" i="1" s="1"/>
  <c r="Y62" i="1" s="1"/>
  <c r="Z62" i="1" s="1"/>
  <c r="J61" i="1"/>
  <c r="K61" i="1" s="1"/>
  <c r="L61" i="1" s="1"/>
  <c r="M61" i="1" s="1"/>
  <c r="N61" i="1" s="1"/>
  <c r="O61" i="1" s="1"/>
  <c r="P61" i="1" s="1"/>
  <c r="Q61" i="1" s="1"/>
  <c r="R61" i="1" s="1"/>
  <c r="S61" i="1" s="1"/>
  <c r="T61" i="1" s="1"/>
  <c r="U61" i="1" s="1"/>
  <c r="V61" i="1" s="1"/>
  <c r="W61" i="1" s="1"/>
  <c r="X61" i="1" s="1"/>
  <c r="Y61" i="1" s="1"/>
  <c r="Z61" i="1" s="1"/>
  <c r="K60" i="1"/>
  <c r="L60" i="1" s="1"/>
  <c r="M60" i="1" s="1"/>
  <c r="N60" i="1" s="1"/>
  <c r="O60" i="1" s="1"/>
  <c r="P60" i="1" s="1"/>
  <c r="Q60" i="1" s="1"/>
  <c r="R60" i="1" s="1"/>
  <c r="S60" i="1" s="1"/>
  <c r="T60" i="1" s="1"/>
  <c r="U60" i="1" s="1"/>
  <c r="V60" i="1" s="1"/>
  <c r="W60" i="1" s="1"/>
  <c r="X60" i="1" s="1"/>
  <c r="Y60" i="1" s="1"/>
  <c r="Z60" i="1" s="1"/>
  <c r="J60" i="1"/>
  <c r="J59" i="1"/>
  <c r="K59" i="1" s="1"/>
  <c r="L59" i="1" s="1"/>
  <c r="M59" i="1" s="1"/>
  <c r="N59" i="1" s="1"/>
  <c r="O59" i="1" s="1"/>
  <c r="P59" i="1" s="1"/>
  <c r="Q59" i="1" s="1"/>
  <c r="R59" i="1" s="1"/>
  <c r="S59" i="1" s="1"/>
  <c r="T59" i="1" s="1"/>
  <c r="U59" i="1" s="1"/>
  <c r="V59" i="1" s="1"/>
  <c r="W59" i="1" s="1"/>
  <c r="X59" i="1" s="1"/>
  <c r="Y59" i="1" s="1"/>
  <c r="Z59" i="1" s="1"/>
  <c r="J58" i="1"/>
  <c r="K58" i="1" s="1"/>
  <c r="L58" i="1" s="1"/>
  <c r="M58" i="1" s="1"/>
  <c r="N58" i="1" s="1"/>
  <c r="O58" i="1" s="1"/>
  <c r="P58" i="1" s="1"/>
  <c r="Q58" i="1" s="1"/>
  <c r="R58" i="1" s="1"/>
  <c r="S58" i="1" s="1"/>
  <c r="T58" i="1" s="1"/>
  <c r="U58" i="1" s="1"/>
  <c r="V58" i="1" s="1"/>
  <c r="W58" i="1" s="1"/>
  <c r="X58" i="1" s="1"/>
  <c r="Y58" i="1" s="1"/>
  <c r="Z58" i="1" s="1"/>
  <c r="J57" i="1"/>
  <c r="K57" i="1" s="1"/>
  <c r="L57" i="1" s="1"/>
  <c r="M57" i="1" s="1"/>
  <c r="N57" i="1" s="1"/>
  <c r="O57" i="1" s="1"/>
  <c r="P57" i="1" s="1"/>
  <c r="Q57" i="1" s="1"/>
  <c r="R57" i="1" s="1"/>
  <c r="S57" i="1" s="1"/>
  <c r="T57" i="1" s="1"/>
  <c r="U57" i="1" s="1"/>
  <c r="V57" i="1" s="1"/>
  <c r="W57" i="1" s="1"/>
  <c r="X57" i="1" s="1"/>
  <c r="Y57" i="1" s="1"/>
  <c r="Z57" i="1" s="1"/>
  <c r="K56" i="1"/>
  <c r="L56" i="1" s="1"/>
  <c r="M56" i="1" s="1"/>
  <c r="N56" i="1" s="1"/>
  <c r="O56" i="1" s="1"/>
  <c r="P56" i="1" s="1"/>
  <c r="Q56" i="1" s="1"/>
  <c r="R56" i="1" s="1"/>
  <c r="S56" i="1" s="1"/>
  <c r="T56" i="1" s="1"/>
  <c r="U56" i="1" s="1"/>
  <c r="V56" i="1" s="1"/>
  <c r="W56" i="1" s="1"/>
  <c r="X56" i="1" s="1"/>
  <c r="Y56" i="1" s="1"/>
  <c r="Z56" i="1" s="1"/>
  <c r="J56" i="1"/>
  <c r="J55" i="1"/>
  <c r="K55" i="1" s="1"/>
  <c r="L55" i="1" s="1"/>
  <c r="M55" i="1" s="1"/>
  <c r="N55" i="1" s="1"/>
  <c r="O55" i="1" s="1"/>
  <c r="P55" i="1" s="1"/>
  <c r="Q55" i="1" s="1"/>
  <c r="R55" i="1" s="1"/>
  <c r="S55" i="1" s="1"/>
  <c r="T55" i="1" s="1"/>
  <c r="U55" i="1" s="1"/>
  <c r="V55" i="1" s="1"/>
  <c r="W55" i="1" s="1"/>
  <c r="X55" i="1" s="1"/>
  <c r="Y55" i="1" s="1"/>
  <c r="Z55" i="1" s="1"/>
  <c r="J54" i="1"/>
  <c r="K54" i="1" s="1"/>
  <c r="L54" i="1" s="1"/>
  <c r="M54" i="1" s="1"/>
  <c r="N54" i="1" s="1"/>
  <c r="O54" i="1" s="1"/>
  <c r="P54" i="1" s="1"/>
  <c r="Q54" i="1" s="1"/>
  <c r="R54" i="1" s="1"/>
  <c r="S54" i="1" s="1"/>
  <c r="T54" i="1" s="1"/>
  <c r="U54" i="1" s="1"/>
  <c r="V54" i="1" s="1"/>
  <c r="W54" i="1" s="1"/>
  <c r="X54" i="1" s="1"/>
  <c r="Y54" i="1" s="1"/>
  <c r="Z54" i="1" s="1"/>
  <c r="J53" i="1"/>
  <c r="K53" i="1" s="1"/>
  <c r="L53" i="1" s="1"/>
  <c r="M53" i="1" s="1"/>
  <c r="N53" i="1" s="1"/>
  <c r="O53" i="1" s="1"/>
  <c r="P53" i="1" s="1"/>
  <c r="Q53" i="1" s="1"/>
  <c r="R53" i="1" s="1"/>
  <c r="S53" i="1" s="1"/>
  <c r="T53" i="1" s="1"/>
  <c r="U53" i="1" s="1"/>
  <c r="V53" i="1" s="1"/>
  <c r="W53" i="1" s="1"/>
  <c r="X53" i="1" s="1"/>
  <c r="Y53" i="1" s="1"/>
  <c r="Z53" i="1" s="1"/>
  <c r="K52" i="1"/>
  <c r="L52" i="1" s="1"/>
  <c r="M52" i="1" s="1"/>
  <c r="N52" i="1" s="1"/>
  <c r="O52" i="1" s="1"/>
  <c r="P52" i="1" s="1"/>
  <c r="Q52" i="1" s="1"/>
  <c r="R52" i="1" s="1"/>
  <c r="S52" i="1" s="1"/>
  <c r="T52" i="1" s="1"/>
  <c r="U52" i="1" s="1"/>
  <c r="V52" i="1" s="1"/>
  <c r="W52" i="1" s="1"/>
  <c r="X52" i="1" s="1"/>
  <c r="Y52" i="1" s="1"/>
  <c r="Z52" i="1" s="1"/>
  <c r="J52" i="1"/>
  <c r="J51" i="1"/>
  <c r="K51" i="1" s="1"/>
  <c r="L51" i="1" s="1"/>
  <c r="M51" i="1" s="1"/>
  <c r="N51" i="1" s="1"/>
  <c r="O51" i="1" s="1"/>
  <c r="P51" i="1" s="1"/>
  <c r="Q51" i="1" s="1"/>
  <c r="R51" i="1" s="1"/>
  <c r="S51" i="1" s="1"/>
  <c r="T51" i="1" s="1"/>
  <c r="U51" i="1" s="1"/>
  <c r="V51" i="1" s="1"/>
  <c r="W51" i="1" s="1"/>
  <c r="X51" i="1" s="1"/>
  <c r="Y51" i="1" s="1"/>
  <c r="Z51" i="1" s="1"/>
  <c r="J50" i="1"/>
  <c r="K50" i="1" s="1"/>
  <c r="L50" i="1" s="1"/>
  <c r="M50" i="1" s="1"/>
  <c r="N50" i="1" s="1"/>
  <c r="O50" i="1" s="1"/>
  <c r="P50" i="1" s="1"/>
  <c r="Q50" i="1" s="1"/>
  <c r="R50" i="1" s="1"/>
  <c r="S50" i="1" s="1"/>
  <c r="T50" i="1" s="1"/>
  <c r="U50" i="1" s="1"/>
  <c r="V50" i="1" s="1"/>
  <c r="W50" i="1" s="1"/>
  <c r="X50" i="1" s="1"/>
  <c r="Y50" i="1" s="1"/>
  <c r="Z50" i="1" s="1"/>
  <c r="J49" i="1"/>
  <c r="K49" i="1" s="1"/>
  <c r="L49" i="1" s="1"/>
  <c r="M49" i="1" s="1"/>
  <c r="N49" i="1" s="1"/>
  <c r="O49" i="1" s="1"/>
  <c r="P49" i="1" s="1"/>
  <c r="Q49" i="1" s="1"/>
  <c r="R49" i="1" s="1"/>
  <c r="S49" i="1" s="1"/>
  <c r="T49" i="1" s="1"/>
  <c r="U49" i="1" s="1"/>
  <c r="V49" i="1" s="1"/>
  <c r="W49" i="1" s="1"/>
  <c r="X49" i="1" s="1"/>
  <c r="Y49" i="1" s="1"/>
  <c r="Z49" i="1" s="1"/>
  <c r="K48" i="1"/>
  <c r="L48" i="1" s="1"/>
  <c r="M48" i="1" s="1"/>
  <c r="N48" i="1" s="1"/>
  <c r="O48" i="1" s="1"/>
  <c r="P48" i="1" s="1"/>
  <c r="Q48" i="1" s="1"/>
  <c r="R48" i="1" s="1"/>
  <c r="S48" i="1" s="1"/>
  <c r="T48" i="1" s="1"/>
  <c r="U48" i="1" s="1"/>
  <c r="V48" i="1" s="1"/>
  <c r="W48" i="1" s="1"/>
  <c r="X48" i="1" s="1"/>
  <c r="Y48" i="1" s="1"/>
  <c r="Z48" i="1" s="1"/>
  <c r="J48" i="1"/>
  <c r="J47" i="1"/>
  <c r="K47" i="1" s="1"/>
  <c r="L47" i="1" s="1"/>
  <c r="M47" i="1" s="1"/>
  <c r="N47" i="1" s="1"/>
  <c r="O47" i="1" s="1"/>
  <c r="P47" i="1" s="1"/>
  <c r="Q47" i="1" s="1"/>
  <c r="R47" i="1" s="1"/>
  <c r="S47" i="1" s="1"/>
  <c r="T47" i="1" s="1"/>
  <c r="U47" i="1" s="1"/>
  <c r="V47" i="1" s="1"/>
  <c r="W47" i="1" s="1"/>
  <c r="X47" i="1" s="1"/>
  <c r="Y47" i="1" s="1"/>
  <c r="Z47" i="1" s="1"/>
  <c r="J46" i="1"/>
  <c r="K46" i="1" s="1"/>
  <c r="L46" i="1" s="1"/>
  <c r="M46" i="1" s="1"/>
  <c r="N46" i="1" s="1"/>
  <c r="O46" i="1" s="1"/>
  <c r="P46" i="1" s="1"/>
  <c r="Q46" i="1" s="1"/>
  <c r="R46" i="1" s="1"/>
  <c r="S46" i="1" s="1"/>
  <c r="T46" i="1" s="1"/>
  <c r="U46" i="1" s="1"/>
  <c r="V46" i="1" s="1"/>
  <c r="W46" i="1" s="1"/>
  <c r="X46" i="1" s="1"/>
  <c r="Y46" i="1" s="1"/>
  <c r="Z46" i="1" s="1"/>
  <c r="J45" i="1"/>
  <c r="K45" i="1" s="1"/>
  <c r="L45" i="1" s="1"/>
  <c r="M45" i="1" s="1"/>
  <c r="N45" i="1" s="1"/>
  <c r="O45" i="1" s="1"/>
  <c r="P45" i="1" s="1"/>
  <c r="Q45" i="1" s="1"/>
  <c r="R45" i="1" s="1"/>
  <c r="S45" i="1" s="1"/>
  <c r="T45" i="1" s="1"/>
  <c r="U45" i="1" s="1"/>
  <c r="V45" i="1" s="1"/>
  <c r="W45" i="1" s="1"/>
  <c r="X45" i="1" s="1"/>
  <c r="Y45" i="1" s="1"/>
  <c r="Z45" i="1" s="1"/>
  <c r="K44" i="1"/>
  <c r="L44" i="1" s="1"/>
  <c r="M44" i="1" s="1"/>
  <c r="N44" i="1" s="1"/>
  <c r="O44" i="1" s="1"/>
  <c r="P44" i="1" s="1"/>
  <c r="Q44" i="1" s="1"/>
  <c r="R44" i="1" s="1"/>
  <c r="S44" i="1" s="1"/>
  <c r="T44" i="1" s="1"/>
  <c r="U44" i="1" s="1"/>
  <c r="V44" i="1" s="1"/>
  <c r="W44" i="1" s="1"/>
  <c r="X44" i="1" s="1"/>
  <c r="Y44" i="1" s="1"/>
  <c r="Z44" i="1" s="1"/>
  <c r="J44" i="1"/>
  <c r="L43" i="1"/>
  <c r="M43" i="1" s="1"/>
  <c r="N43" i="1" s="1"/>
  <c r="O43" i="1" s="1"/>
  <c r="P43" i="1" s="1"/>
  <c r="Q43" i="1" s="1"/>
  <c r="R43" i="1" s="1"/>
  <c r="S43" i="1" s="1"/>
  <c r="T43" i="1" s="1"/>
  <c r="U43" i="1" s="1"/>
  <c r="V43" i="1" s="1"/>
  <c r="W43" i="1" s="1"/>
  <c r="X43" i="1" s="1"/>
  <c r="Y43" i="1" s="1"/>
  <c r="Z43" i="1" s="1"/>
  <c r="K43" i="1"/>
  <c r="J42" i="1"/>
  <c r="J41" i="1"/>
  <c r="K41" i="1" s="1"/>
  <c r="L41" i="1" s="1"/>
  <c r="M41" i="1" s="1"/>
  <c r="N41" i="1" s="1"/>
  <c r="O41" i="1" s="1"/>
  <c r="P41" i="1" s="1"/>
  <c r="Q41" i="1" s="1"/>
  <c r="R41" i="1" s="1"/>
  <c r="S41" i="1" s="1"/>
  <c r="T41" i="1" s="1"/>
  <c r="U41" i="1" s="1"/>
  <c r="V41" i="1" s="1"/>
  <c r="W41" i="1" s="1"/>
  <c r="X41" i="1" s="1"/>
  <c r="Y41" i="1" s="1"/>
  <c r="Z41" i="1" s="1"/>
  <c r="J40" i="1"/>
  <c r="O39" i="1"/>
  <c r="P39" i="1" s="1"/>
  <c r="Q39" i="1" s="1"/>
  <c r="R39" i="1" s="1"/>
  <c r="S39" i="1" s="1"/>
  <c r="T39" i="1" s="1"/>
  <c r="U39" i="1" s="1"/>
  <c r="V39" i="1" s="1"/>
  <c r="W39" i="1" s="1"/>
  <c r="X39" i="1" s="1"/>
  <c r="Y39" i="1" s="1"/>
  <c r="Z39" i="1" s="1"/>
  <c r="K39" i="1"/>
  <c r="L39" i="1" s="1"/>
  <c r="M39" i="1" s="1"/>
  <c r="N39" i="1" s="1"/>
  <c r="J39" i="1"/>
  <c r="J38" i="1"/>
  <c r="M37" i="1"/>
  <c r="N37" i="1" s="1"/>
  <c r="O37" i="1" s="1"/>
  <c r="P37" i="1" s="1"/>
  <c r="Q37" i="1" s="1"/>
  <c r="R37" i="1" s="1"/>
  <c r="S37" i="1" s="1"/>
  <c r="T37" i="1" s="1"/>
  <c r="U37" i="1" s="1"/>
  <c r="V37" i="1" s="1"/>
  <c r="W37" i="1" s="1"/>
  <c r="X37" i="1" s="1"/>
  <c r="Y37" i="1" s="1"/>
  <c r="Z37" i="1" s="1"/>
  <c r="K37" i="1"/>
  <c r="L37" i="1" s="1"/>
  <c r="M36" i="1"/>
  <c r="N36" i="1" s="1"/>
  <c r="O36" i="1" s="1"/>
  <c r="P36" i="1" s="1"/>
  <c r="Q36" i="1" s="1"/>
  <c r="R36" i="1" s="1"/>
  <c r="S36" i="1" s="1"/>
  <c r="T36" i="1" s="1"/>
  <c r="U36" i="1" s="1"/>
  <c r="V36" i="1" s="1"/>
  <c r="W36" i="1" s="1"/>
  <c r="X36" i="1" s="1"/>
  <c r="Y36" i="1" s="1"/>
  <c r="Z36" i="1" s="1"/>
  <c r="K36" i="1"/>
  <c r="L36" i="1" s="1"/>
  <c r="J36" i="1"/>
  <c r="K35" i="1"/>
  <c r="L35" i="1" s="1"/>
  <c r="M35" i="1" s="1"/>
  <c r="N35" i="1" s="1"/>
  <c r="O35" i="1" s="1"/>
  <c r="P35" i="1" s="1"/>
  <c r="Q35" i="1" s="1"/>
  <c r="R35" i="1" s="1"/>
  <c r="S35" i="1" s="1"/>
  <c r="T35" i="1" s="1"/>
  <c r="U35" i="1" s="1"/>
  <c r="V35" i="1" s="1"/>
  <c r="W35" i="1" s="1"/>
  <c r="X35" i="1" s="1"/>
  <c r="Y35" i="1" s="1"/>
  <c r="Z35" i="1" s="1"/>
  <c r="J35" i="1"/>
  <c r="K34" i="1"/>
  <c r="L34" i="1" s="1"/>
  <c r="M34" i="1" s="1"/>
  <c r="N34" i="1" s="1"/>
  <c r="O34" i="1" s="1"/>
  <c r="P34" i="1" s="1"/>
  <c r="Q34" i="1" s="1"/>
  <c r="R34" i="1" s="1"/>
  <c r="S34" i="1" s="1"/>
  <c r="T34" i="1" s="1"/>
  <c r="U34" i="1" s="1"/>
  <c r="V34" i="1" s="1"/>
  <c r="W34" i="1" s="1"/>
  <c r="X34" i="1" s="1"/>
  <c r="Y34" i="1" s="1"/>
  <c r="Z34" i="1" s="1"/>
  <c r="J34" i="1"/>
  <c r="L33" i="1"/>
  <c r="M33" i="1" s="1"/>
  <c r="N33" i="1" s="1"/>
  <c r="O33" i="1" s="1"/>
  <c r="P33" i="1" s="1"/>
  <c r="Q33" i="1" s="1"/>
  <c r="R33" i="1" s="1"/>
  <c r="S33" i="1" s="1"/>
  <c r="T33" i="1" s="1"/>
  <c r="U33" i="1" s="1"/>
  <c r="V33" i="1" s="1"/>
  <c r="W33" i="1" s="1"/>
  <c r="X33" i="1" s="1"/>
  <c r="Y33" i="1" s="1"/>
  <c r="Z33" i="1" s="1"/>
  <c r="J33" i="1"/>
  <c r="K33" i="1" s="1"/>
  <c r="M32" i="1"/>
  <c r="N32" i="1" s="1"/>
  <c r="O32" i="1" s="1"/>
  <c r="P32" i="1" s="1"/>
  <c r="Q32" i="1" s="1"/>
  <c r="R32" i="1" s="1"/>
  <c r="S32" i="1" s="1"/>
  <c r="T32" i="1" s="1"/>
  <c r="U32" i="1" s="1"/>
  <c r="V32" i="1" s="1"/>
  <c r="W32" i="1" s="1"/>
  <c r="X32" i="1" s="1"/>
  <c r="Y32" i="1" s="1"/>
  <c r="Z32" i="1" s="1"/>
  <c r="K32" i="1"/>
  <c r="L32" i="1" s="1"/>
  <c r="J32" i="1"/>
  <c r="N31" i="1"/>
  <c r="O31" i="1" s="1"/>
  <c r="P31" i="1" s="1"/>
  <c r="Q31" i="1" s="1"/>
  <c r="R31" i="1" s="1"/>
  <c r="S31" i="1" s="1"/>
  <c r="T31" i="1" s="1"/>
  <c r="U31" i="1" s="1"/>
  <c r="V31" i="1" s="1"/>
  <c r="W31" i="1" s="1"/>
  <c r="X31" i="1" s="1"/>
  <c r="Y31" i="1" s="1"/>
  <c r="Z31" i="1" s="1"/>
  <c r="L31" i="1"/>
  <c r="M31" i="1" s="1"/>
  <c r="M30" i="1"/>
  <c r="N30" i="1" s="1"/>
  <c r="O30" i="1" s="1"/>
  <c r="P30" i="1" s="1"/>
  <c r="Q30" i="1" s="1"/>
  <c r="R30" i="1" s="1"/>
  <c r="S30" i="1" s="1"/>
  <c r="T30" i="1" s="1"/>
  <c r="U30" i="1" s="1"/>
  <c r="V30" i="1" s="1"/>
  <c r="W30" i="1" s="1"/>
  <c r="X30" i="1" s="1"/>
  <c r="Y30" i="1" s="1"/>
  <c r="Z30" i="1" s="1"/>
  <c r="L30" i="1"/>
  <c r="J30" i="1"/>
  <c r="K29" i="1"/>
  <c r="L29" i="1" s="1"/>
  <c r="M29" i="1" s="1"/>
  <c r="N29" i="1" s="1"/>
  <c r="O29" i="1" s="1"/>
  <c r="P29" i="1" s="1"/>
  <c r="Q29" i="1" s="1"/>
  <c r="R29" i="1" s="1"/>
  <c r="S29" i="1" s="1"/>
  <c r="T29" i="1" s="1"/>
  <c r="U29" i="1" s="1"/>
  <c r="V29" i="1" s="1"/>
  <c r="W29" i="1" s="1"/>
  <c r="X29" i="1" s="1"/>
  <c r="Y29" i="1" s="1"/>
  <c r="Z29" i="1" s="1"/>
  <c r="J29" i="1"/>
  <c r="J28" i="1"/>
  <c r="I27" i="1"/>
  <c r="K26" i="1"/>
  <c r="I26" i="1"/>
  <c r="I16" i="1"/>
  <c r="G16" i="1"/>
  <c r="I15" i="1"/>
  <c r="I14" i="1"/>
  <c r="I13" i="1"/>
  <c r="I12" i="1"/>
  <c r="J11" i="1"/>
  <c r="I11" i="1"/>
  <c r="I10" i="1"/>
  <c r="I17" i="1" s="1"/>
  <c r="L9" i="1"/>
  <c r="L8" i="1" s="1"/>
  <c r="J9" i="1"/>
  <c r="J26" i="1" s="1"/>
  <c r="K8" i="1"/>
  <c r="K25" i="1" s="1"/>
  <c r="J8" i="1"/>
  <c r="J25" i="1" s="1"/>
  <c r="I8" i="1"/>
  <c r="I25" i="1" s="1"/>
  <c r="I7" i="1"/>
  <c r="K265" i="1" l="1"/>
  <c r="K229" i="1"/>
  <c r="K193" i="1"/>
  <c r="K153" i="1"/>
  <c r="K117" i="1"/>
  <c r="K67" i="1"/>
  <c r="I265" i="1"/>
  <c r="I229" i="1"/>
  <c r="I193" i="1"/>
  <c r="I153" i="1"/>
  <c r="I67" i="1"/>
  <c r="I117" i="1"/>
  <c r="L7" i="1"/>
  <c r="L25" i="1"/>
  <c r="C4" i="5"/>
  <c r="J265" i="1"/>
  <c r="J229" i="1"/>
  <c r="J193" i="1"/>
  <c r="J117" i="1"/>
  <c r="J153" i="1"/>
  <c r="J67" i="1"/>
  <c r="H10" i="2"/>
  <c r="H11" i="2"/>
  <c r="H25" i="2"/>
  <c r="H45" i="2"/>
  <c r="K40" i="1"/>
  <c r="L40" i="1" s="1"/>
  <c r="M40" i="1" s="1"/>
  <c r="N40" i="1" s="1"/>
  <c r="O40" i="1" s="1"/>
  <c r="P40" i="1" s="1"/>
  <c r="Q40" i="1" s="1"/>
  <c r="R40" i="1" s="1"/>
  <c r="S40" i="1" s="1"/>
  <c r="T40" i="1" s="1"/>
  <c r="U40" i="1" s="1"/>
  <c r="V40" i="1" s="1"/>
  <c r="W40" i="1" s="1"/>
  <c r="X40" i="1" s="1"/>
  <c r="Y40" i="1" s="1"/>
  <c r="Z40" i="1" s="1"/>
  <c r="D3" i="5"/>
  <c r="J266" i="1"/>
  <c r="J230" i="1"/>
  <c r="J194" i="1"/>
  <c r="J118" i="1"/>
  <c r="J154" i="1"/>
  <c r="J68" i="1"/>
  <c r="J7" i="1"/>
  <c r="J27" i="1"/>
  <c r="J10" i="1" s="1"/>
  <c r="F3" i="5"/>
  <c r="L266" i="1"/>
  <c r="M266" i="1" s="1"/>
  <c r="N266" i="1" s="1"/>
  <c r="O266" i="1" s="1"/>
  <c r="P266" i="1" s="1"/>
  <c r="Q266" i="1" s="1"/>
  <c r="R266" i="1" s="1"/>
  <c r="S266" i="1" s="1"/>
  <c r="T266" i="1" s="1"/>
  <c r="U266" i="1" s="1"/>
  <c r="V266" i="1" s="1"/>
  <c r="W266" i="1" s="1"/>
  <c r="X266" i="1" s="1"/>
  <c r="Y266" i="1" s="1"/>
  <c r="Z266" i="1" s="1"/>
  <c r="L230" i="1"/>
  <c r="M230" i="1" s="1"/>
  <c r="N230" i="1" s="1"/>
  <c r="O230" i="1" s="1"/>
  <c r="P230" i="1" s="1"/>
  <c r="Q230" i="1" s="1"/>
  <c r="R230" i="1" s="1"/>
  <c r="S230" i="1" s="1"/>
  <c r="T230" i="1" s="1"/>
  <c r="U230" i="1" s="1"/>
  <c r="V230" i="1" s="1"/>
  <c r="W230" i="1" s="1"/>
  <c r="X230" i="1" s="1"/>
  <c r="Y230" i="1" s="1"/>
  <c r="Z230" i="1" s="1"/>
  <c r="L194" i="1"/>
  <c r="M194" i="1" s="1"/>
  <c r="N194" i="1" s="1"/>
  <c r="O194" i="1" s="1"/>
  <c r="P194" i="1" s="1"/>
  <c r="Q194" i="1" s="1"/>
  <c r="R194" i="1" s="1"/>
  <c r="S194" i="1" s="1"/>
  <c r="T194" i="1" s="1"/>
  <c r="U194" i="1" s="1"/>
  <c r="V194" i="1" s="1"/>
  <c r="W194" i="1" s="1"/>
  <c r="X194" i="1" s="1"/>
  <c r="Y194" i="1" s="1"/>
  <c r="Z194" i="1" s="1"/>
  <c r="L118" i="1"/>
  <c r="M118" i="1" s="1"/>
  <c r="N118" i="1" s="1"/>
  <c r="O118" i="1" s="1"/>
  <c r="P118" i="1" s="1"/>
  <c r="Q118" i="1" s="1"/>
  <c r="R118" i="1" s="1"/>
  <c r="S118" i="1" s="1"/>
  <c r="T118" i="1" s="1"/>
  <c r="U118" i="1" s="1"/>
  <c r="V118" i="1" s="1"/>
  <c r="W118" i="1" s="1"/>
  <c r="X118" i="1" s="1"/>
  <c r="Y118" i="1" s="1"/>
  <c r="Z118" i="1" s="1"/>
  <c r="L154" i="1"/>
  <c r="M154" i="1" s="1"/>
  <c r="N154" i="1" s="1"/>
  <c r="O154" i="1" s="1"/>
  <c r="P154" i="1" s="1"/>
  <c r="Q154" i="1" s="1"/>
  <c r="R154" i="1" s="1"/>
  <c r="S154" i="1" s="1"/>
  <c r="T154" i="1" s="1"/>
  <c r="U154" i="1" s="1"/>
  <c r="V154" i="1" s="1"/>
  <c r="W154" i="1" s="1"/>
  <c r="X154" i="1" s="1"/>
  <c r="Y154" i="1" s="1"/>
  <c r="Z154" i="1" s="1"/>
  <c r="L68" i="1"/>
  <c r="M68" i="1" s="1"/>
  <c r="N68" i="1" s="1"/>
  <c r="O68" i="1" s="1"/>
  <c r="P68" i="1" s="1"/>
  <c r="Q68" i="1" s="1"/>
  <c r="R68" i="1" s="1"/>
  <c r="S68" i="1" s="1"/>
  <c r="T68" i="1" s="1"/>
  <c r="U68" i="1" s="1"/>
  <c r="V68" i="1" s="1"/>
  <c r="W68" i="1" s="1"/>
  <c r="X68" i="1" s="1"/>
  <c r="Y68" i="1" s="1"/>
  <c r="Z68" i="1" s="1"/>
  <c r="L26" i="1"/>
  <c r="M26" i="1" s="1"/>
  <c r="N26" i="1" s="1"/>
  <c r="O26" i="1" s="1"/>
  <c r="P26" i="1" s="1"/>
  <c r="Q26" i="1" s="1"/>
  <c r="R26" i="1" s="1"/>
  <c r="S26" i="1" s="1"/>
  <c r="T26" i="1" s="1"/>
  <c r="U26" i="1" s="1"/>
  <c r="V26" i="1" s="1"/>
  <c r="W26" i="1" s="1"/>
  <c r="X26" i="1" s="1"/>
  <c r="Y26" i="1" s="1"/>
  <c r="Z26" i="1" s="1"/>
  <c r="K7" i="1"/>
  <c r="M9" i="1"/>
  <c r="K28" i="1"/>
  <c r="K106" i="1"/>
  <c r="L106" i="1" s="1"/>
  <c r="M106" i="1" s="1"/>
  <c r="N106" i="1" s="1"/>
  <c r="O106" i="1" s="1"/>
  <c r="H12" i="2"/>
  <c r="K38" i="1"/>
  <c r="L38" i="1" s="1"/>
  <c r="M38" i="1" s="1"/>
  <c r="N38" i="1" s="1"/>
  <c r="O38" i="1" s="1"/>
  <c r="P38" i="1" s="1"/>
  <c r="Q38" i="1" s="1"/>
  <c r="R38" i="1" s="1"/>
  <c r="S38" i="1" s="1"/>
  <c r="T38" i="1" s="1"/>
  <c r="U38" i="1" s="1"/>
  <c r="V38" i="1" s="1"/>
  <c r="W38" i="1" s="1"/>
  <c r="X38" i="1" s="1"/>
  <c r="Y38" i="1" s="1"/>
  <c r="Z38" i="1" s="1"/>
  <c r="K42" i="1"/>
  <c r="L42" i="1" s="1"/>
  <c r="M42" i="1" s="1"/>
  <c r="N42" i="1" s="1"/>
  <c r="O42" i="1" s="1"/>
  <c r="P42" i="1" s="1"/>
  <c r="Q42" i="1" s="1"/>
  <c r="R42" i="1" s="1"/>
  <c r="S42" i="1" s="1"/>
  <c r="T42" i="1" s="1"/>
  <c r="U42" i="1" s="1"/>
  <c r="V42" i="1" s="1"/>
  <c r="W42" i="1" s="1"/>
  <c r="X42" i="1" s="1"/>
  <c r="Y42" i="1" s="1"/>
  <c r="Z42" i="1" s="1"/>
  <c r="H26" i="2"/>
  <c r="H50" i="2"/>
  <c r="F86" i="2"/>
  <c r="B86" i="2"/>
  <c r="H86" i="2"/>
  <c r="D86" i="2"/>
  <c r="G86" i="2"/>
  <c r="C86" i="2"/>
  <c r="E86" i="2"/>
  <c r="K70" i="1"/>
  <c r="K74" i="1"/>
  <c r="L74" i="1" s="1"/>
  <c r="M74" i="1" s="1"/>
  <c r="N74" i="1" s="1"/>
  <c r="O74" i="1" s="1"/>
  <c r="P74" i="1" s="1"/>
  <c r="Q74" i="1" s="1"/>
  <c r="R74" i="1" s="1"/>
  <c r="S74" i="1" s="1"/>
  <c r="T74" i="1" s="1"/>
  <c r="U74" i="1" s="1"/>
  <c r="V74" i="1" s="1"/>
  <c r="W74" i="1" s="1"/>
  <c r="X74" i="1" s="1"/>
  <c r="Y74" i="1" s="1"/>
  <c r="Z74" i="1" s="1"/>
  <c r="H15" i="2"/>
  <c r="H6" i="2"/>
  <c r="K88" i="1"/>
  <c r="L88" i="1" s="1"/>
  <c r="M88" i="1" s="1"/>
  <c r="N88" i="1" s="1"/>
  <c r="O88" i="1" s="1"/>
  <c r="P88" i="1" s="1"/>
  <c r="Q88" i="1" s="1"/>
  <c r="R88" i="1" s="1"/>
  <c r="S88" i="1" s="1"/>
  <c r="T88" i="1" s="1"/>
  <c r="U88" i="1" s="1"/>
  <c r="V88" i="1" s="1"/>
  <c r="W88" i="1" s="1"/>
  <c r="X88" i="1" s="1"/>
  <c r="Y88" i="1" s="1"/>
  <c r="Z88" i="1" s="1"/>
  <c r="L92" i="1"/>
  <c r="M92" i="1" s="1"/>
  <c r="N92" i="1" s="1"/>
  <c r="O92" i="1" s="1"/>
  <c r="H17" i="2"/>
  <c r="H93" i="2"/>
  <c r="L108" i="1"/>
  <c r="M108" i="1" s="1"/>
  <c r="N108" i="1" s="1"/>
  <c r="O108" i="1" s="1"/>
  <c r="H66" i="2"/>
  <c r="K72" i="1"/>
  <c r="L72" i="1" s="1"/>
  <c r="M72" i="1" s="1"/>
  <c r="N72" i="1" s="1"/>
  <c r="O72" i="1" s="1"/>
  <c r="P72" i="1" s="1"/>
  <c r="Q72" i="1" s="1"/>
  <c r="R72" i="1" s="1"/>
  <c r="S72" i="1" s="1"/>
  <c r="T72" i="1" s="1"/>
  <c r="U72" i="1" s="1"/>
  <c r="V72" i="1" s="1"/>
  <c r="W72" i="1" s="1"/>
  <c r="X72" i="1" s="1"/>
  <c r="Y72" i="1" s="1"/>
  <c r="Z72" i="1" s="1"/>
  <c r="H95" i="2"/>
  <c r="H98" i="2"/>
  <c r="H56" i="2"/>
  <c r="K90" i="1"/>
  <c r="L90" i="1" s="1"/>
  <c r="M90" i="1" s="1"/>
  <c r="N90" i="1" s="1"/>
  <c r="O90" i="1" s="1"/>
  <c r="P90" i="1" s="1"/>
  <c r="Q90" i="1" s="1"/>
  <c r="R90" i="1" s="1"/>
  <c r="S90" i="1" s="1"/>
  <c r="T90" i="1" s="1"/>
  <c r="U90" i="1" s="1"/>
  <c r="V90" i="1" s="1"/>
  <c r="W90" i="1" s="1"/>
  <c r="X90" i="1" s="1"/>
  <c r="Y90" i="1" s="1"/>
  <c r="Z90" i="1" s="1"/>
  <c r="H16" i="2"/>
  <c r="H52" i="2"/>
  <c r="H110" i="2"/>
  <c r="H112" i="2"/>
  <c r="H18" i="2"/>
  <c r="J119" i="1"/>
  <c r="J12" i="1" s="1"/>
  <c r="K120" i="1"/>
  <c r="G147" i="2"/>
  <c r="C147" i="2"/>
  <c r="E147" i="2"/>
  <c r="H147" i="2"/>
  <c r="D147" i="2"/>
  <c r="F147" i="2"/>
  <c r="B147" i="2"/>
  <c r="H157" i="2"/>
  <c r="K164" i="1"/>
  <c r="L164" i="1" s="1"/>
  <c r="M164" i="1" s="1"/>
  <c r="N164" i="1" s="1"/>
  <c r="O164" i="1" s="1"/>
  <c r="P164" i="1" s="1"/>
  <c r="Q164" i="1" s="1"/>
  <c r="R164" i="1" s="1"/>
  <c r="S164" i="1" s="1"/>
  <c r="T164" i="1" s="1"/>
  <c r="U164" i="1" s="1"/>
  <c r="V164" i="1" s="1"/>
  <c r="W164" i="1" s="1"/>
  <c r="X164" i="1" s="1"/>
  <c r="Y164" i="1" s="1"/>
  <c r="Z164" i="1" s="1"/>
  <c r="M196" i="1"/>
  <c r="F122" i="2"/>
  <c r="B122" i="2"/>
  <c r="H122" i="2"/>
  <c r="D122" i="2"/>
  <c r="G122" i="2"/>
  <c r="C122" i="2"/>
  <c r="E122" i="2"/>
  <c r="H126" i="2"/>
  <c r="H20" i="2"/>
  <c r="H8" i="2"/>
  <c r="H33" i="2"/>
  <c r="K138" i="1"/>
  <c r="L138" i="1" s="1"/>
  <c r="M138" i="1" s="1"/>
  <c r="N138" i="1" s="1"/>
  <c r="O138" i="1" s="1"/>
  <c r="P138" i="1" s="1"/>
  <c r="Q138" i="1" s="1"/>
  <c r="R138" i="1" s="1"/>
  <c r="S138" i="1" s="1"/>
  <c r="T138" i="1" s="1"/>
  <c r="U138" i="1" s="1"/>
  <c r="V138" i="1" s="1"/>
  <c r="W138" i="1" s="1"/>
  <c r="X138" i="1" s="1"/>
  <c r="Y138" i="1" s="1"/>
  <c r="Z138" i="1" s="1"/>
  <c r="K142" i="1"/>
  <c r="L142" i="1" s="1"/>
  <c r="M142" i="1" s="1"/>
  <c r="N142" i="1" s="1"/>
  <c r="O142" i="1" s="1"/>
  <c r="P142" i="1" s="1"/>
  <c r="Q142" i="1" s="1"/>
  <c r="R142" i="1" s="1"/>
  <c r="S142" i="1" s="1"/>
  <c r="T142" i="1" s="1"/>
  <c r="U142" i="1" s="1"/>
  <c r="V142" i="1" s="1"/>
  <c r="W142" i="1" s="1"/>
  <c r="X142" i="1" s="1"/>
  <c r="Y142" i="1" s="1"/>
  <c r="Z142" i="1" s="1"/>
  <c r="K146" i="1"/>
  <c r="L146" i="1" s="1"/>
  <c r="M146" i="1" s="1"/>
  <c r="N146" i="1" s="1"/>
  <c r="O146" i="1" s="1"/>
  <c r="P146" i="1" s="1"/>
  <c r="Q146" i="1" s="1"/>
  <c r="R146" i="1" s="1"/>
  <c r="S146" i="1" s="1"/>
  <c r="T146" i="1" s="1"/>
  <c r="U146" i="1" s="1"/>
  <c r="V146" i="1" s="1"/>
  <c r="W146" i="1" s="1"/>
  <c r="X146" i="1" s="1"/>
  <c r="Y146" i="1" s="1"/>
  <c r="Z146" i="1" s="1"/>
  <c r="L156" i="1"/>
  <c r="K168" i="1"/>
  <c r="L168" i="1" s="1"/>
  <c r="M168" i="1" s="1"/>
  <c r="N168" i="1" s="1"/>
  <c r="O168" i="1" s="1"/>
  <c r="P168" i="1" s="1"/>
  <c r="Q168" i="1" s="1"/>
  <c r="R168" i="1" s="1"/>
  <c r="S168" i="1" s="1"/>
  <c r="T168" i="1" s="1"/>
  <c r="U168" i="1" s="1"/>
  <c r="V168" i="1" s="1"/>
  <c r="W168" i="1" s="1"/>
  <c r="X168" i="1" s="1"/>
  <c r="Y168" i="1" s="1"/>
  <c r="Z168" i="1" s="1"/>
  <c r="K170" i="1"/>
  <c r="L170" i="1" s="1"/>
  <c r="M170" i="1" s="1"/>
  <c r="N170" i="1" s="1"/>
  <c r="O170" i="1" s="1"/>
  <c r="P170" i="1" s="1"/>
  <c r="Q170" i="1" s="1"/>
  <c r="R170" i="1" s="1"/>
  <c r="S170" i="1" s="1"/>
  <c r="T170" i="1" s="1"/>
  <c r="U170" i="1" s="1"/>
  <c r="V170" i="1" s="1"/>
  <c r="W170" i="1" s="1"/>
  <c r="X170" i="1" s="1"/>
  <c r="Y170" i="1" s="1"/>
  <c r="Z170" i="1" s="1"/>
  <c r="H36" i="2"/>
  <c r="L197" i="1"/>
  <c r="M197" i="1" s="1"/>
  <c r="N197" i="1" s="1"/>
  <c r="O197" i="1" s="1"/>
  <c r="P197" i="1" s="1"/>
  <c r="Q197" i="1" s="1"/>
  <c r="R197" i="1" s="1"/>
  <c r="S197" i="1" s="1"/>
  <c r="T197" i="1" s="1"/>
  <c r="U197" i="1" s="1"/>
  <c r="V197" i="1" s="1"/>
  <c r="W197" i="1" s="1"/>
  <c r="X197" i="1" s="1"/>
  <c r="Y197" i="1" s="1"/>
  <c r="Z197" i="1" s="1"/>
  <c r="K198" i="1"/>
  <c r="L198" i="1" s="1"/>
  <c r="M198" i="1" s="1"/>
  <c r="N198" i="1" s="1"/>
  <c r="O198" i="1" s="1"/>
  <c r="P198" i="1" s="1"/>
  <c r="Q198" i="1" s="1"/>
  <c r="R198" i="1" s="1"/>
  <c r="S198" i="1" s="1"/>
  <c r="T198" i="1" s="1"/>
  <c r="U198" i="1" s="1"/>
  <c r="V198" i="1" s="1"/>
  <c r="W198" i="1" s="1"/>
  <c r="X198" i="1" s="1"/>
  <c r="Y198" i="1" s="1"/>
  <c r="Z198" i="1" s="1"/>
  <c r="J195" i="1"/>
  <c r="J14" i="1" s="1"/>
  <c r="K202" i="1"/>
  <c r="L202" i="1" s="1"/>
  <c r="M202" i="1" s="1"/>
  <c r="N202" i="1" s="1"/>
  <c r="O202" i="1" s="1"/>
  <c r="P202" i="1" s="1"/>
  <c r="Q202" i="1" s="1"/>
  <c r="R202" i="1" s="1"/>
  <c r="S202" i="1" s="1"/>
  <c r="T202" i="1" s="1"/>
  <c r="U202" i="1" s="1"/>
  <c r="V202" i="1" s="1"/>
  <c r="W202" i="1" s="1"/>
  <c r="X202" i="1" s="1"/>
  <c r="Y202" i="1" s="1"/>
  <c r="Z202" i="1" s="1"/>
  <c r="H53" i="2"/>
  <c r="H19" i="2"/>
  <c r="H7" i="2"/>
  <c r="H9" i="2"/>
  <c r="K136" i="1"/>
  <c r="L136" i="1" s="1"/>
  <c r="M136" i="1" s="1"/>
  <c r="N136" i="1" s="1"/>
  <c r="O136" i="1" s="1"/>
  <c r="P136" i="1" s="1"/>
  <c r="Q136" i="1" s="1"/>
  <c r="R136" i="1" s="1"/>
  <c r="S136" i="1" s="1"/>
  <c r="T136" i="1" s="1"/>
  <c r="U136" i="1" s="1"/>
  <c r="V136" i="1" s="1"/>
  <c r="W136" i="1" s="1"/>
  <c r="X136" i="1" s="1"/>
  <c r="Y136" i="1" s="1"/>
  <c r="Z136" i="1" s="1"/>
  <c r="K140" i="1"/>
  <c r="L140" i="1" s="1"/>
  <c r="M140" i="1" s="1"/>
  <c r="N140" i="1" s="1"/>
  <c r="O140" i="1" s="1"/>
  <c r="P140" i="1" s="1"/>
  <c r="Q140" i="1" s="1"/>
  <c r="R140" i="1" s="1"/>
  <c r="S140" i="1" s="1"/>
  <c r="T140" i="1" s="1"/>
  <c r="U140" i="1" s="1"/>
  <c r="V140" i="1" s="1"/>
  <c r="W140" i="1" s="1"/>
  <c r="X140" i="1" s="1"/>
  <c r="Y140" i="1" s="1"/>
  <c r="Z140" i="1" s="1"/>
  <c r="K144" i="1"/>
  <c r="L144" i="1" s="1"/>
  <c r="M144" i="1" s="1"/>
  <c r="N144" i="1" s="1"/>
  <c r="O144" i="1" s="1"/>
  <c r="P144" i="1" s="1"/>
  <c r="Q144" i="1" s="1"/>
  <c r="R144" i="1" s="1"/>
  <c r="S144" i="1" s="1"/>
  <c r="T144" i="1" s="1"/>
  <c r="U144" i="1" s="1"/>
  <c r="V144" i="1" s="1"/>
  <c r="W144" i="1" s="1"/>
  <c r="X144" i="1" s="1"/>
  <c r="Y144" i="1" s="1"/>
  <c r="Z144" i="1" s="1"/>
  <c r="K148" i="1"/>
  <c r="L148" i="1" s="1"/>
  <c r="M148" i="1" s="1"/>
  <c r="N148" i="1" s="1"/>
  <c r="O148" i="1" s="1"/>
  <c r="P148" i="1" s="1"/>
  <c r="Q148" i="1" s="1"/>
  <c r="R148" i="1" s="1"/>
  <c r="S148" i="1" s="1"/>
  <c r="T148" i="1" s="1"/>
  <c r="U148" i="1" s="1"/>
  <c r="V148" i="1" s="1"/>
  <c r="W148" i="1" s="1"/>
  <c r="X148" i="1" s="1"/>
  <c r="Y148" i="1" s="1"/>
  <c r="Z148" i="1" s="1"/>
  <c r="K158" i="1"/>
  <c r="L158" i="1" s="1"/>
  <c r="M158" i="1" s="1"/>
  <c r="N158" i="1" s="1"/>
  <c r="O158" i="1" s="1"/>
  <c r="P158" i="1" s="1"/>
  <c r="Q158" i="1" s="1"/>
  <c r="R158" i="1" s="1"/>
  <c r="S158" i="1" s="1"/>
  <c r="T158" i="1" s="1"/>
  <c r="U158" i="1" s="1"/>
  <c r="V158" i="1" s="1"/>
  <c r="W158" i="1" s="1"/>
  <c r="X158" i="1" s="1"/>
  <c r="Y158" i="1" s="1"/>
  <c r="Z158" i="1" s="1"/>
  <c r="H155" i="2"/>
  <c r="E209" i="2"/>
  <c r="G209" i="2"/>
  <c r="C209" i="2"/>
  <c r="F209" i="2"/>
  <c r="B209" i="2"/>
  <c r="H209" i="2"/>
  <c r="H219" i="2"/>
  <c r="K276" i="1"/>
  <c r="L276" i="1" s="1"/>
  <c r="M276" i="1" s="1"/>
  <c r="N276" i="1" s="1"/>
  <c r="O276" i="1" s="1"/>
  <c r="P276" i="1" s="1"/>
  <c r="Q276" i="1" s="1"/>
  <c r="R276" i="1" s="1"/>
  <c r="S276" i="1" s="1"/>
  <c r="T276" i="1" s="1"/>
  <c r="U276" i="1" s="1"/>
  <c r="V276" i="1" s="1"/>
  <c r="W276" i="1" s="1"/>
  <c r="X276" i="1" s="1"/>
  <c r="Y276" i="1" s="1"/>
  <c r="Z276" i="1" s="1"/>
  <c r="K280" i="1"/>
  <c r="L280" i="1" s="1"/>
  <c r="M280" i="1" s="1"/>
  <c r="N280" i="1" s="1"/>
  <c r="O280" i="1" s="1"/>
  <c r="P280" i="1" s="1"/>
  <c r="Q280" i="1" s="1"/>
  <c r="R280" i="1" s="1"/>
  <c r="S280" i="1" s="1"/>
  <c r="T280" i="1" s="1"/>
  <c r="U280" i="1" s="1"/>
  <c r="V280" i="1" s="1"/>
  <c r="W280" i="1" s="1"/>
  <c r="X280" i="1" s="1"/>
  <c r="Y280" i="1" s="1"/>
  <c r="Z280" i="1" s="1"/>
  <c r="E42" i="6"/>
  <c r="E46" i="6" s="1"/>
  <c r="E49" i="6" s="1"/>
  <c r="F15" i="4"/>
  <c r="F8" i="4" s="1"/>
  <c r="I42" i="6"/>
  <c r="I46" i="6" s="1"/>
  <c r="I49" i="6" s="1"/>
  <c r="J15" i="4"/>
  <c r="J8" i="4" s="1"/>
  <c r="M42" i="6"/>
  <c r="N15" i="4"/>
  <c r="N8" i="4" s="1"/>
  <c r="Q42" i="6"/>
  <c r="R15" i="4"/>
  <c r="R8" i="4" s="1"/>
  <c r="U42" i="6"/>
  <c r="V15" i="4"/>
  <c r="V8" i="4" s="1"/>
  <c r="Y42" i="6"/>
  <c r="Z15" i="4"/>
  <c r="Z8" i="4" s="1"/>
  <c r="AC42" i="6"/>
  <c r="AD15" i="4"/>
  <c r="AD8" i="4" s="1"/>
  <c r="AG42" i="6"/>
  <c r="AH15" i="4"/>
  <c r="AH8" i="4" s="1"/>
  <c r="AK42" i="6"/>
  <c r="AL15" i="4"/>
  <c r="AL8" i="4" s="1"/>
  <c r="AO42" i="6"/>
  <c r="AP15" i="4"/>
  <c r="AP8" i="4" s="1"/>
  <c r="AS42" i="6"/>
  <c r="AT15" i="4"/>
  <c r="AT8" i="4" s="1"/>
  <c r="J231" i="1"/>
  <c r="J15" i="1" s="1"/>
  <c r="N232" i="1"/>
  <c r="L233" i="1"/>
  <c r="M233" i="1" s="1"/>
  <c r="N233" i="1" s="1"/>
  <c r="O233" i="1" s="1"/>
  <c r="P233" i="1" s="1"/>
  <c r="Q233" i="1" s="1"/>
  <c r="R233" i="1" s="1"/>
  <c r="S233" i="1" s="1"/>
  <c r="T233" i="1" s="1"/>
  <c r="U233" i="1" s="1"/>
  <c r="V233" i="1" s="1"/>
  <c r="W233" i="1" s="1"/>
  <c r="X233" i="1" s="1"/>
  <c r="Y233" i="1" s="1"/>
  <c r="Z233" i="1" s="1"/>
  <c r="K234" i="1"/>
  <c r="L234" i="1" s="1"/>
  <c r="M234" i="1" s="1"/>
  <c r="N234" i="1" s="1"/>
  <c r="O234" i="1" s="1"/>
  <c r="P234" i="1" s="1"/>
  <c r="Q234" i="1" s="1"/>
  <c r="R234" i="1" s="1"/>
  <c r="S234" i="1" s="1"/>
  <c r="T234" i="1" s="1"/>
  <c r="U234" i="1" s="1"/>
  <c r="V234" i="1" s="1"/>
  <c r="W234" i="1" s="1"/>
  <c r="X234" i="1" s="1"/>
  <c r="Y234" i="1" s="1"/>
  <c r="Z234" i="1" s="1"/>
  <c r="K238" i="1"/>
  <c r="L238" i="1" s="1"/>
  <c r="M238" i="1" s="1"/>
  <c r="N238" i="1" s="1"/>
  <c r="O238" i="1" s="1"/>
  <c r="P238" i="1" s="1"/>
  <c r="Q238" i="1" s="1"/>
  <c r="R238" i="1" s="1"/>
  <c r="S238" i="1" s="1"/>
  <c r="T238" i="1" s="1"/>
  <c r="U238" i="1" s="1"/>
  <c r="V238" i="1" s="1"/>
  <c r="W238" i="1" s="1"/>
  <c r="X238" i="1" s="1"/>
  <c r="Y238" i="1" s="1"/>
  <c r="Z238" i="1" s="1"/>
  <c r="K244" i="1"/>
  <c r="L244" i="1" s="1"/>
  <c r="M244" i="1" s="1"/>
  <c r="N244" i="1" s="1"/>
  <c r="O244" i="1" s="1"/>
  <c r="P244" i="1" s="1"/>
  <c r="Q244" i="1" s="1"/>
  <c r="R244" i="1" s="1"/>
  <c r="S244" i="1" s="1"/>
  <c r="T244" i="1" s="1"/>
  <c r="U244" i="1" s="1"/>
  <c r="V244" i="1" s="1"/>
  <c r="W244" i="1" s="1"/>
  <c r="X244" i="1" s="1"/>
  <c r="Y244" i="1" s="1"/>
  <c r="Z244" i="1" s="1"/>
  <c r="D209" i="2"/>
  <c r="H22" i="2"/>
  <c r="K176" i="1"/>
  <c r="L176" i="1" s="1"/>
  <c r="M176" i="1" s="1"/>
  <c r="N176" i="1" s="1"/>
  <c r="O176" i="1" s="1"/>
  <c r="P176" i="1" s="1"/>
  <c r="Q176" i="1" s="1"/>
  <c r="R176" i="1" s="1"/>
  <c r="S176" i="1" s="1"/>
  <c r="T176" i="1" s="1"/>
  <c r="U176" i="1" s="1"/>
  <c r="V176" i="1" s="1"/>
  <c r="W176" i="1" s="1"/>
  <c r="X176" i="1" s="1"/>
  <c r="Y176" i="1" s="1"/>
  <c r="Z176" i="1" s="1"/>
  <c r="K180" i="1"/>
  <c r="L180" i="1" s="1"/>
  <c r="M180" i="1" s="1"/>
  <c r="N180" i="1" s="1"/>
  <c r="O180" i="1" s="1"/>
  <c r="P180" i="1" s="1"/>
  <c r="Q180" i="1" s="1"/>
  <c r="R180" i="1" s="1"/>
  <c r="S180" i="1" s="1"/>
  <c r="T180" i="1" s="1"/>
  <c r="U180" i="1" s="1"/>
  <c r="V180" i="1" s="1"/>
  <c r="W180" i="1" s="1"/>
  <c r="X180" i="1" s="1"/>
  <c r="Y180" i="1" s="1"/>
  <c r="Z180" i="1" s="1"/>
  <c r="K184" i="1"/>
  <c r="L184" i="1" s="1"/>
  <c r="M184" i="1" s="1"/>
  <c r="N184" i="1" s="1"/>
  <c r="O184" i="1" s="1"/>
  <c r="K188" i="1"/>
  <c r="L188" i="1" s="1"/>
  <c r="M188" i="1" s="1"/>
  <c r="N188" i="1" s="1"/>
  <c r="O188" i="1" s="1"/>
  <c r="P188" i="1" s="1"/>
  <c r="Q188" i="1" s="1"/>
  <c r="R188" i="1" s="1"/>
  <c r="S188" i="1" s="1"/>
  <c r="T188" i="1" s="1"/>
  <c r="U188" i="1" s="1"/>
  <c r="V188" i="1" s="1"/>
  <c r="W188" i="1" s="1"/>
  <c r="X188" i="1" s="1"/>
  <c r="Y188" i="1" s="1"/>
  <c r="Z188" i="1" s="1"/>
  <c r="H40" i="2"/>
  <c r="H28" i="2"/>
  <c r="K236" i="1"/>
  <c r="L236" i="1" s="1"/>
  <c r="M236" i="1" s="1"/>
  <c r="N236" i="1" s="1"/>
  <c r="O236" i="1" s="1"/>
  <c r="P236" i="1" s="1"/>
  <c r="Q236" i="1" s="1"/>
  <c r="R236" i="1" s="1"/>
  <c r="S236" i="1" s="1"/>
  <c r="T236" i="1" s="1"/>
  <c r="U236" i="1" s="1"/>
  <c r="V236" i="1" s="1"/>
  <c r="W236" i="1" s="1"/>
  <c r="X236" i="1" s="1"/>
  <c r="Y236" i="1" s="1"/>
  <c r="Z236" i="1" s="1"/>
  <c r="J267" i="1"/>
  <c r="J16" i="1" s="1"/>
  <c r="H34" i="2"/>
  <c r="K166" i="1"/>
  <c r="L166" i="1" s="1"/>
  <c r="M166" i="1" s="1"/>
  <c r="N166" i="1" s="1"/>
  <c r="O166" i="1" s="1"/>
  <c r="P166" i="1" s="1"/>
  <c r="Q166" i="1" s="1"/>
  <c r="R166" i="1" s="1"/>
  <c r="S166" i="1" s="1"/>
  <c r="T166" i="1" s="1"/>
  <c r="U166" i="1" s="1"/>
  <c r="V166" i="1" s="1"/>
  <c r="W166" i="1" s="1"/>
  <c r="X166" i="1" s="1"/>
  <c r="Y166" i="1" s="1"/>
  <c r="Z166" i="1" s="1"/>
  <c r="H167" i="2"/>
  <c r="H170" i="2"/>
  <c r="E177" i="2"/>
  <c r="G177" i="2"/>
  <c r="C177" i="2"/>
  <c r="F177" i="2"/>
  <c r="B177" i="2"/>
  <c r="H177" i="2"/>
  <c r="D177" i="2"/>
  <c r="K272" i="1"/>
  <c r="L272" i="1" s="1"/>
  <c r="M272" i="1" s="1"/>
  <c r="N272" i="1" s="1"/>
  <c r="O272" i="1" s="1"/>
  <c r="P272" i="1" s="1"/>
  <c r="Q272" i="1" s="1"/>
  <c r="R272" i="1" s="1"/>
  <c r="S272" i="1" s="1"/>
  <c r="T272" i="1" s="1"/>
  <c r="U272" i="1" s="1"/>
  <c r="V272" i="1" s="1"/>
  <c r="W272" i="1" s="1"/>
  <c r="X272" i="1" s="1"/>
  <c r="Y272" i="1" s="1"/>
  <c r="Z272" i="1" s="1"/>
  <c r="K282" i="1"/>
  <c r="L282" i="1" s="1"/>
  <c r="M282" i="1" s="1"/>
  <c r="N282" i="1" s="1"/>
  <c r="O282" i="1" s="1"/>
  <c r="P282" i="1" s="1"/>
  <c r="Q282" i="1" s="1"/>
  <c r="R282" i="1" s="1"/>
  <c r="S282" i="1" s="1"/>
  <c r="T282" i="1" s="1"/>
  <c r="U282" i="1" s="1"/>
  <c r="V282" i="1" s="1"/>
  <c r="W282" i="1" s="1"/>
  <c r="X282" i="1" s="1"/>
  <c r="Y282" i="1" s="1"/>
  <c r="Z282" i="1" s="1"/>
  <c r="K240" i="1"/>
  <c r="L240" i="1" s="1"/>
  <c r="M240" i="1" s="1"/>
  <c r="N240" i="1" s="1"/>
  <c r="O240" i="1" s="1"/>
  <c r="P240" i="1" s="1"/>
  <c r="Q240" i="1" s="1"/>
  <c r="R240" i="1" s="1"/>
  <c r="S240" i="1" s="1"/>
  <c r="T240" i="1" s="1"/>
  <c r="U240" i="1" s="1"/>
  <c r="V240" i="1" s="1"/>
  <c r="W240" i="1" s="1"/>
  <c r="X240" i="1" s="1"/>
  <c r="Y240" i="1" s="1"/>
  <c r="Z240" i="1" s="1"/>
  <c r="F242" i="2"/>
  <c r="B242" i="2"/>
  <c r="H242" i="2"/>
  <c r="D242" i="2"/>
  <c r="G242" i="2"/>
  <c r="C242" i="2"/>
  <c r="E242" i="2"/>
  <c r="L268" i="1"/>
  <c r="K274" i="1"/>
  <c r="L274" i="1" s="1"/>
  <c r="M274" i="1" s="1"/>
  <c r="N274" i="1" s="1"/>
  <c r="O274" i="1" s="1"/>
  <c r="P274" i="1" s="1"/>
  <c r="Q274" i="1" s="1"/>
  <c r="R274" i="1" s="1"/>
  <c r="S274" i="1" s="1"/>
  <c r="T274" i="1" s="1"/>
  <c r="U274" i="1" s="1"/>
  <c r="V274" i="1" s="1"/>
  <c r="W274" i="1" s="1"/>
  <c r="X274" i="1" s="1"/>
  <c r="Y274" i="1" s="1"/>
  <c r="Z274" i="1" s="1"/>
  <c r="H43" i="2"/>
  <c r="K278" i="1"/>
  <c r="L278" i="1" s="1"/>
  <c r="M278" i="1" s="1"/>
  <c r="N278" i="1" s="1"/>
  <c r="O278" i="1" s="1"/>
  <c r="P278" i="1" s="1"/>
  <c r="Q278" i="1" s="1"/>
  <c r="R278" i="1" s="1"/>
  <c r="S278" i="1" s="1"/>
  <c r="T278" i="1" s="1"/>
  <c r="U278" i="1" s="1"/>
  <c r="V278" i="1" s="1"/>
  <c r="W278" i="1" s="1"/>
  <c r="X278" i="1" s="1"/>
  <c r="Y278" i="1" s="1"/>
  <c r="Z278" i="1" s="1"/>
  <c r="H260" i="2"/>
  <c r="F42" i="6"/>
  <c r="G15" i="4"/>
  <c r="G8" i="4" s="1"/>
  <c r="J42" i="6"/>
  <c r="J46" i="6" s="1"/>
  <c r="J49" i="6" s="1"/>
  <c r="K15" i="4"/>
  <c r="K8" i="4" s="1"/>
  <c r="N42" i="6"/>
  <c r="O15" i="4"/>
  <c r="O8" i="4" s="1"/>
  <c r="R42" i="6"/>
  <c r="S15" i="4"/>
  <c r="S8" i="4" s="1"/>
  <c r="V42" i="6"/>
  <c r="W15" i="4"/>
  <c r="W8" i="4" s="1"/>
  <c r="Z42" i="6"/>
  <c r="AA15" i="4"/>
  <c r="AA8" i="4" s="1"/>
  <c r="AD42" i="6"/>
  <c r="AE15" i="4"/>
  <c r="AE8" i="4" s="1"/>
  <c r="AH42" i="6"/>
  <c r="AI15" i="4"/>
  <c r="AI8" i="4" s="1"/>
  <c r="AL42" i="6"/>
  <c r="AM15" i="4"/>
  <c r="AM8" i="4" s="1"/>
  <c r="AP42" i="6"/>
  <c r="AQ15" i="4"/>
  <c r="AQ8" i="4" s="1"/>
  <c r="AT42" i="6"/>
  <c r="AU15" i="4"/>
  <c r="AU8" i="4" s="1"/>
  <c r="G42" i="6"/>
  <c r="H15" i="4"/>
  <c r="H8" i="4" s="1"/>
  <c r="K42" i="6"/>
  <c r="L15" i="4"/>
  <c r="L8" i="4" s="1"/>
  <c r="O42" i="6"/>
  <c r="P15" i="4"/>
  <c r="P8" i="4" s="1"/>
  <c r="S42" i="6"/>
  <c r="T15" i="4"/>
  <c r="T8" i="4" s="1"/>
  <c r="W42" i="6"/>
  <c r="X15" i="4"/>
  <c r="X8" i="4" s="1"/>
  <c r="AA42" i="6"/>
  <c r="AB15" i="4"/>
  <c r="AB8" i="4" s="1"/>
  <c r="AE42" i="6"/>
  <c r="AF15" i="4"/>
  <c r="AF8" i="4" s="1"/>
  <c r="AI42" i="6"/>
  <c r="AJ15" i="4"/>
  <c r="AJ8" i="4" s="1"/>
  <c r="AM42" i="6"/>
  <c r="AN15" i="4"/>
  <c r="AN8" i="4" s="1"/>
  <c r="AQ42" i="6"/>
  <c r="AR15" i="4"/>
  <c r="AR8" i="4" s="1"/>
  <c r="AU42" i="6"/>
  <c r="AV15" i="4"/>
  <c r="AV8" i="4" s="1"/>
  <c r="H247" i="2"/>
  <c r="H258" i="2"/>
  <c r="H262" i="2"/>
  <c r="D42" i="6"/>
  <c r="D46" i="6" s="1"/>
  <c r="D49" i="6" s="1"/>
  <c r="A17" i="4"/>
  <c r="E15" i="4"/>
  <c r="E8" i="4" s="1"/>
  <c r="H42" i="6"/>
  <c r="H46" i="6" s="1"/>
  <c r="H49" i="6" s="1"/>
  <c r="I15" i="4"/>
  <c r="I8" i="4" s="1"/>
  <c r="L42" i="6"/>
  <c r="M15" i="4"/>
  <c r="M8" i="4" s="1"/>
  <c r="P42" i="6"/>
  <c r="Q15" i="4"/>
  <c r="Q8" i="4" s="1"/>
  <c r="T42" i="6"/>
  <c r="U15" i="4"/>
  <c r="U8" i="4" s="1"/>
  <c r="X42" i="6"/>
  <c r="Y15" i="4"/>
  <c r="Y8" i="4" s="1"/>
  <c r="AB42" i="6"/>
  <c r="AC15" i="4"/>
  <c r="AC8" i="4" s="1"/>
  <c r="AF42" i="6"/>
  <c r="AG15" i="4"/>
  <c r="AG8" i="4" s="1"/>
  <c r="AJ42" i="6"/>
  <c r="AK15" i="4"/>
  <c r="AK8" i="4" s="1"/>
  <c r="AN42" i="6"/>
  <c r="AO15" i="4"/>
  <c r="AO8" i="4" s="1"/>
  <c r="AR42" i="6"/>
  <c r="AS15" i="4"/>
  <c r="AS8" i="4" s="1"/>
  <c r="D31" i="6"/>
  <c r="D33" i="6" s="1"/>
  <c r="D37" i="6" s="1"/>
  <c r="D39" i="6" s="1"/>
  <c r="D51" i="6" s="1"/>
  <c r="A18" i="4"/>
  <c r="E6" i="4"/>
  <c r="C6" i="5" s="1"/>
  <c r="C8" i="5" s="1"/>
  <c r="E3" i="3"/>
  <c r="L44" i="6"/>
  <c r="M43" i="6"/>
  <c r="F43" i="6"/>
  <c r="K44" i="6"/>
  <c r="H44" i="2" l="1"/>
  <c r="H37" i="2"/>
  <c r="H221" i="2"/>
  <c r="H255" i="2"/>
  <c r="H41" i="2"/>
  <c r="E29" i="6"/>
  <c r="E32" i="6" s="1"/>
  <c r="E33" i="6" s="1"/>
  <c r="E37" i="6" s="1"/>
  <c r="E39" i="6" s="1"/>
  <c r="E51" i="6" s="1"/>
  <c r="F6" i="4"/>
  <c r="F3" i="3"/>
  <c r="N43" i="6"/>
  <c r="M44" i="6"/>
  <c r="M46" i="6" s="1"/>
  <c r="M49" i="6" s="1"/>
  <c r="M35" i="6"/>
  <c r="M37" i="6" s="1"/>
  <c r="M39" i="6" s="1"/>
  <c r="L46" i="6"/>
  <c r="L49" i="6" s="1"/>
  <c r="A27" i="4"/>
  <c r="D15" i="1" s="1"/>
  <c r="AT7" i="5"/>
  <c r="AT9" i="5" s="1"/>
  <c r="AV11" i="4"/>
  <c r="AV13" i="4"/>
  <c r="AL7" i="5"/>
  <c r="AL9" i="5" s="1"/>
  <c r="AN11" i="4"/>
  <c r="AN13" i="4"/>
  <c r="AD7" i="5"/>
  <c r="AD9" i="5" s="1"/>
  <c r="AF11" i="4"/>
  <c r="AF13" i="4"/>
  <c r="V7" i="5"/>
  <c r="V9" i="5" s="1"/>
  <c r="X11" i="4"/>
  <c r="X13" i="4"/>
  <c r="N7" i="5"/>
  <c r="P11" i="4"/>
  <c r="P13" i="4"/>
  <c r="F7" i="5"/>
  <c r="H11" i="4"/>
  <c r="H13" i="4"/>
  <c r="AO7" i="5"/>
  <c r="AO9" i="5" s="1"/>
  <c r="AQ13" i="4"/>
  <c r="AQ11" i="4"/>
  <c r="AG7" i="5"/>
  <c r="AG9" i="5" s="1"/>
  <c r="AI13" i="4"/>
  <c r="AI11" i="4"/>
  <c r="Y7" i="5"/>
  <c r="Y9" i="5" s="1"/>
  <c r="AA13" i="4"/>
  <c r="AA11" i="4"/>
  <c r="Q7" i="5"/>
  <c r="S13" i="4"/>
  <c r="S11" i="4"/>
  <c r="I7" i="5"/>
  <c r="K13" i="4"/>
  <c r="K11" i="4"/>
  <c r="H42" i="2"/>
  <c r="H32" i="2"/>
  <c r="H249" i="2"/>
  <c r="H23" i="2"/>
  <c r="H252" i="2"/>
  <c r="H214" i="2"/>
  <c r="M231" i="1"/>
  <c r="M15" i="1" s="1"/>
  <c r="L231" i="1"/>
  <c r="L15" i="1" s="1"/>
  <c r="H142" i="2"/>
  <c r="K195" i="1"/>
  <c r="K14" i="1" s="1"/>
  <c r="M156" i="1"/>
  <c r="L155" i="1"/>
  <c r="L13" i="1" s="1"/>
  <c r="L195" i="1"/>
  <c r="L14" i="1" s="1"/>
  <c r="H140" i="2"/>
  <c r="H106" i="2"/>
  <c r="H46" i="2"/>
  <c r="AM7" i="5"/>
  <c r="AM9" i="5" s="1"/>
  <c r="AO11" i="4"/>
  <c r="AO13" i="4"/>
  <c r="AE7" i="5"/>
  <c r="AE9" i="5" s="1"/>
  <c r="AG11" i="4"/>
  <c r="AG13" i="4"/>
  <c r="W7" i="5"/>
  <c r="W9" i="5" s="1"/>
  <c r="Y11" i="4"/>
  <c r="Y13" i="4"/>
  <c r="O7" i="5"/>
  <c r="Q11" i="4"/>
  <c r="Q13" i="4"/>
  <c r="G7" i="5"/>
  <c r="I11" i="4"/>
  <c r="I13" i="4"/>
  <c r="K267" i="1"/>
  <c r="K16" i="1" s="1"/>
  <c r="O232" i="1"/>
  <c r="N231" i="1"/>
  <c r="N15" i="1" s="1"/>
  <c r="H38" i="2"/>
  <c r="AN7" i="5"/>
  <c r="AN9" i="5" s="1"/>
  <c r="AP13" i="4"/>
  <c r="AP11" i="4"/>
  <c r="AF7" i="5"/>
  <c r="AF9" i="5" s="1"/>
  <c r="AH13" i="4"/>
  <c r="AH11" i="4"/>
  <c r="X7" i="5"/>
  <c r="X9" i="5" s="1"/>
  <c r="Z13" i="4"/>
  <c r="Z11" i="4"/>
  <c r="P7" i="5"/>
  <c r="R13" i="4"/>
  <c r="R11" i="4"/>
  <c r="H7" i="5"/>
  <c r="J13" i="4"/>
  <c r="J11" i="4"/>
  <c r="K231" i="1"/>
  <c r="K15" i="1" s="1"/>
  <c r="H54" i="2"/>
  <c r="H35" i="2"/>
  <c r="H51" i="2"/>
  <c r="H14" i="2"/>
  <c r="L70" i="1"/>
  <c r="K69" i="1"/>
  <c r="K11" i="1" s="1"/>
  <c r="H102" i="2"/>
  <c r="H30" i="2"/>
  <c r="J17" i="1"/>
  <c r="AP7" i="5"/>
  <c r="AP9" i="5" s="1"/>
  <c r="AR11" i="4"/>
  <c r="AR13" i="4"/>
  <c r="AH7" i="5"/>
  <c r="AH9" i="5" s="1"/>
  <c r="AJ11" i="4"/>
  <c r="AJ13" i="4"/>
  <c r="Z7" i="5"/>
  <c r="Z9" i="5" s="1"/>
  <c r="AB11" i="4"/>
  <c r="AB13" i="4"/>
  <c r="R7" i="5"/>
  <c r="T11" i="4"/>
  <c r="T13" i="4"/>
  <c r="J7" i="5"/>
  <c r="L11" i="4"/>
  <c r="L13" i="4"/>
  <c r="AS7" i="5"/>
  <c r="AS9" i="5" s="1"/>
  <c r="AU13" i="4"/>
  <c r="AU11" i="4"/>
  <c r="AK7" i="5"/>
  <c r="AK9" i="5" s="1"/>
  <c r="AM13" i="4"/>
  <c r="AM11" i="4"/>
  <c r="AC7" i="5"/>
  <c r="AC9" i="5" s="1"/>
  <c r="AE13" i="4"/>
  <c r="AE11" i="4"/>
  <c r="U7" i="5"/>
  <c r="W13" i="4"/>
  <c r="W11" i="4"/>
  <c r="M7" i="5"/>
  <c r="O13" i="4"/>
  <c r="O11" i="4"/>
  <c r="E7" i="5"/>
  <c r="G13" i="4"/>
  <c r="G11" i="4"/>
  <c r="L267" i="1"/>
  <c r="L16" i="1" s="1"/>
  <c r="M268" i="1"/>
  <c r="H159" i="2"/>
  <c r="H21" i="2"/>
  <c r="H39" i="2"/>
  <c r="H161" i="2"/>
  <c r="H49" i="2"/>
  <c r="H48" i="2"/>
  <c r="K155" i="1"/>
  <c r="K13" i="1" s="1"/>
  <c r="H91" i="2"/>
  <c r="K27" i="1"/>
  <c r="K10" i="1" s="1"/>
  <c r="L28" i="1"/>
  <c r="L265" i="1"/>
  <c r="L193" i="1"/>
  <c r="L229" i="1"/>
  <c r="L117" i="1"/>
  <c r="L153" i="1"/>
  <c r="L67" i="1"/>
  <c r="F44" i="6"/>
  <c r="G43" i="6"/>
  <c r="F35" i="6"/>
  <c r="AQ7" i="5"/>
  <c r="AQ9" i="5" s="1"/>
  <c r="AS11" i="4"/>
  <c r="AS13" i="4"/>
  <c r="AI7" i="5"/>
  <c r="AI9" i="5" s="1"/>
  <c r="AK11" i="4"/>
  <c r="AK13" i="4"/>
  <c r="AA7" i="5"/>
  <c r="AA9" i="5" s="1"/>
  <c r="AC11" i="4"/>
  <c r="AC13" i="4"/>
  <c r="S7" i="5"/>
  <c r="U11" i="4"/>
  <c r="U13" i="4"/>
  <c r="K7" i="5"/>
  <c r="M11" i="4"/>
  <c r="M13" i="4"/>
  <c r="C7" i="5"/>
  <c r="C9" i="5" s="1"/>
  <c r="E7" i="4"/>
  <c r="F7" i="4" s="1"/>
  <c r="G15" i="1"/>
  <c r="I18" i="1" s="1"/>
  <c r="K46" i="6"/>
  <c r="K49" i="6" s="1"/>
  <c r="F46" i="6"/>
  <c r="F49" i="6" s="1"/>
  <c r="H55" i="2"/>
  <c r="H4" i="4"/>
  <c r="AR7" i="5"/>
  <c r="AR9" i="5" s="1"/>
  <c r="AT13" i="4"/>
  <c r="AT11" i="4"/>
  <c r="AJ7" i="5"/>
  <c r="AJ9" i="5" s="1"/>
  <c r="AL13" i="4"/>
  <c r="AL11" i="4"/>
  <c r="AB7" i="5"/>
  <c r="AB9" i="5" s="1"/>
  <c r="AD13" i="4"/>
  <c r="AD11" i="4"/>
  <c r="T7" i="5"/>
  <c r="V13" i="4"/>
  <c r="V11" i="4"/>
  <c r="L7" i="5"/>
  <c r="N13" i="4"/>
  <c r="N11" i="4"/>
  <c r="D7" i="5"/>
  <c r="F13" i="4"/>
  <c r="F11" i="4"/>
  <c r="H31" i="2"/>
  <c r="H152" i="2"/>
  <c r="H134" i="2"/>
  <c r="N196" i="1"/>
  <c r="M195" i="1"/>
  <c r="M14" i="1" s="1"/>
  <c r="K119" i="1"/>
  <c r="K12" i="1" s="1"/>
  <c r="L120" i="1"/>
  <c r="H104" i="2"/>
  <c r="H47" i="2"/>
  <c r="G3" i="5"/>
  <c r="M8" i="1"/>
  <c r="N9" i="1"/>
  <c r="K17" i="1" l="1"/>
  <c r="M51" i="6"/>
  <c r="M267" i="1"/>
  <c r="M16" i="1" s="1"/>
  <c r="N268" i="1"/>
  <c r="F29" i="6"/>
  <c r="F32" i="6" s="1"/>
  <c r="F33" i="6" s="1"/>
  <c r="F37" i="6" s="1"/>
  <c r="F39" i="6" s="1"/>
  <c r="F51" i="6" s="1"/>
  <c r="G6" i="4"/>
  <c r="G7" i="4" s="1"/>
  <c r="G3" i="3"/>
  <c r="H3" i="5"/>
  <c r="O9" i="1"/>
  <c r="N8" i="1"/>
  <c r="G44" i="6"/>
  <c r="G46" i="6" s="1"/>
  <c r="G49" i="6" s="1"/>
  <c r="G35" i="6"/>
  <c r="O231" i="1"/>
  <c r="O15" i="1" s="1"/>
  <c r="P232" i="1"/>
  <c r="D6" i="5"/>
  <c r="D8" i="5" s="1"/>
  <c r="D9" i="5" s="1"/>
  <c r="M120" i="1"/>
  <c r="L119" i="1"/>
  <c r="L12" i="1" s="1"/>
  <c r="M28" i="1"/>
  <c r="L27" i="1"/>
  <c r="L10" i="1" s="1"/>
  <c r="D4" i="5"/>
  <c r="J18" i="1"/>
  <c r="M70" i="1"/>
  <c r="L69" i="1"/>
  <c r="L11" i="1" s="1"/>
  <c r="N156" i="1"/>
  <c r="M155" i="1"/>
  <c r="M13" i="1" s="1"/>
  <c r="O43" i="6"/>
  <c r="N44" i="6"/>
  <c r="N46" i="6" s="1"/>
  <c r="N49" i="6" s="1"/>
  <c r="N35" i="6"/>
  <c r="N37" i="6" s="1"/>
  <c r="N39" i="6" s="1"/>
  <c r="M25" i="1"/>
  <c r="M7" i="1"/>
  <c r="O196" i="1"/>
  <c r="N195" i="1"/>
  <c r="N14" i="1" s="1"/>
  <c r="F12" i="4"/>
  <c r="F10" i="4"/>
  <c r="E4" i="5"/>
  <c r="K18" i="1"/>
  <c r="N25" i="1" l="1"/>
  <c r="N7" i="1"/>
  <c r="G29" i="6"/>
  <c r="G32" i="6" s="1"/>
  <c r="G33" i="6" s="1"/>
  <c r="G37" i="6" s="1"/>
  <c r="G39" i="6" s="1"/>
  <c r="G51" i="6" s="1"/>
  <c r="H3" i="3"/>
  <c r="H6" i="4"/>
  <c r="M265" i="1"/>
  <c r="M229" i="1"/>
  <c r="M153" i="1"/>
  <c r="M193" i="1"/>
  <c r="M117" i="1"/>
  <c r="M67" i="1"/>
  <c r="P43" i="6"/>
  <c r="O44" i="6"/>
  <c r="O46" i="6" s="1"/>
  <c r="O49" i="6" s="1"/>
  <c r="O35" i="6"/>
  <c r="O37" i="6" s="1"/>
  <c r="O39" i="6" s="1"/>
  <c r="O51" i="6" s="1"/>
  <c r="N155" i="1"/>
  <c r="N13" i="1" s="1"/>
  <c r="O156" i="1"/>
  <c r="M69" i="1"/>
  <c r="M11" i="1" s="1"/>
  <c r="N70" i="1"/>
  <c r="Q232" i="1"/>
  <c r="P231" i="1"/>
  <c r="P15" i="1" s="1"/>
  <c r="I3" i="5"/>
  <c r="P9" i="1"/>
  <c r="O8" i="1"/>
  <c r="E6" i="5"/>
  <c r="E8" i="5" s="1"/>
  <c r="E9" i="5" s="1"/>
  <c r="N267" i="1"/>
  <c r="N16" i="1" s="1"/>
  <c r="O268" i="1"/>
  <c r="G10" i="4"/>
  <c r="G12" i="4"/>
  <c r="H7" i="4"/>
  <c r="L17" i="1"/>
  <c r="N120" i="1"/>
  <c r="M119" i="1"/>
  <c r="M12" i="1" s="1"/>
  <c r="O195" i="1"/>
  <c r="O14" i="1" s="1"/>
  <c r="P196" i="1"/>
  <c r="N51" i="6"/>
  <c r="N28" i="1"/>
  <c r="M27" i="1"/>
  <c r="M10" i="1" s="1"/>
  <c r="M17" i="1" l="1"/>
  <c r="J3" i="5"/>
  <c r="Q9" i="1"/>
  <c r="P8" i="1"/>
  <c r="Q231" i="1"/>
  <c r="Q15" i="1" s="1"/>
  <c r="R232" i="1"/>
  <c r="O155" i="1"/>
  <c r="O13" i="1" s="1"/>
  <c r="P156" i="1"/>
  <c r="P44" i="6"/>
  <c r="P46" i="6" s="1"/>
  <c r="P49" i="6" s="1"/>
  <c r="Q43" i="6"/>
  <c r="P35" i="6"/>
  <c r="H29" i="6"/>
  <c r="H32" i="6" s="1"/>
  <c r="H33" i="6" s="1"/>
  <c r="H37" i="6" s="1"/>
  <c r="H39" i="6" s="1"/>
  <c r="H51" i="6" s="1"/>
  <c r="I3" i="3"/>
  <c r="I6" i="4"/>
  <c r="G4" i="5"/>
  <c r="M18" i="1"/>
  <c r="P195" i="1"/>
  <c r="P14" i="1" s="1"/>
  <c r="Q196" i="1"/>
  <c r="F4" i="5"/>
  <c r="L18" i="1"/>
  <c r="N69" i="1"/>
  <c r="N11" i="1" s="1"/>
  <c r="O70" i="1"/>
  <c r="N119" i="1"/>
  <c r="N12" i="1" s="1"/>
  <c r="O120" i="1"/>
  <c r="N27" i="1"/>
  <c r="N10" i="1" s="1"/>
  <c r="N17" i="1" s="1"/>
  <c r="O28" i="1"/>
  <c r="H10" i="4"/>
  <c r="H12" i="4"/>
  <c r="I7" i="4"/>
  <c r="P268" i="1"/>
  <c r="O267" i="1"/>
  <c r="O16" i="1" s="1"/>
  <c r="O7" i="1"/>
  <c r="O25" i="1"/>
  <c r="F6" i="5"/>
  <c r="F8" i="5" s="1"/>
  <c r="F9" i="5" s="1"/>
  <c r="N265" i="1"/>
  <c r="N229" i="1"/>
  <c r="N193" i="1"/>
  <c r="N117" i="1"/>
  <c r="N153" i="1"/>
  <c r="N67" i="1"/>
  <c r="I12" i="4" l="1"/>
  <c r="I19" i="1" s="1"/>
  <c r="I20" i="1" s="1"/>
  <c r="I10" i="4"/>
  <c r="H4" i="5"/>
  <c r="N18" i="1"/>
  <c r="P70" i="1"/>
  <c r="O69" i="1"/>
  <c r="O11" i="1" s="1"/>
  <c r="O265" i="1"/>
  <c r="O229" i="1"/>
  <c r="O193" i="1"/>
  <c r="O153" i="1"/>
  <c r="O117" i="1"/>
  <c r="O67" i="1"/>
  <c r="R196" i="1"/>
  <c r="Q195" i="1"/>
  <c r="Q14" i="1" s="1"/>
  <c r="G6" i="5"/>
  <c r="G8" i="5" s="1"/>
  <c r="G9" i="5" s="1"/>
  <c r="R43" i="6"/>
  <c r="Q44" i="6"/>
  <c r="Q46" i="6" s="1"/>
  <c r="Q49" i="6" s="1"/>
  <c r="Q35" i="6"/>
  <c r="P25" i="1"/>
  <c r="P7" i="1"/>
  <c r="P120" i="1"/>
  <c r="O119" i="1"/>
  <c r="O12" i="1" s="1"/>
  <c r="I29" i="6"/>
  <c r="I32" i="6" s="1"/>
  <c r="I33" i="6" s="1"/>
  <c r="I37" i="6" s="1"/>
  <c r="I39" i="6" s="1"/>
  <c r="I51" i="6" s="1"/>
  <c r="J6" i="4"/>
  <c r="J7" i="4" s="1"/>
  <c r="J3" i="3"/>
  <c r="S232" i="1"/>
  <c r="R231" i="1"/>
  <c r="R15" i="1" s="1"/>
  <c r="K3" i="5"/>
  <c r="Q8" i="1"/>
  <c r="R9" i="1"/>
  <c r="Q268" i="1"/>
  <c r="P267" i="1"/>
  <c r="P16" i="1" s="1"/>
  <c r="P28" i="1"/>
  <c r="O27" i="1"/>
  <c r="O10" i="1" s="1"/>
  <c r="Q156" i="1"/>
  <c r="P155" i="1"/>
  <c r="P13" i="1" s="1"/>
  <c r="O17" i="1" l="1"/>
  <c r="J12" i="4"/>
  <c r="J10" i="4"/>
  <c r="L3" i="5"/>
  <c r="S9" i="1"/>
  <c r="R8" i="1"/>
  <c r="P265" i="1"/>
  <c r="P193" i="1"/>
  <c r="P229" i="1"/>
  <c r="P117" i="1"/>
  <c r="P153" i="1"/>
  <c r="P67" i="1"/>
  <c r="S196" i="1"/>
  <c r="R195" i="1"/>
  <c r="R14" i="1" s="1"/>
  <c r="R156" i="1"/>
  <c r="Q155" i="1"/>
  <c r="Q13" i="1" s="1"/>
  <c r="Q267" i="1"/>
  <c r="Q16" i="1" s="1"/>
  <c r="R268" i="1"/>
  <c r="S231" i="1"/>
  <c r="S15" i="1" s="1"/>
  <c r="T232" i="1"/>
  <c r="Q70" i="1"/>
  <c r="P69" i="1"/>
  <c r="P11" i="1" s="1"/>
  <c r="I4" i="5"/>
  <c r="O18" i="1"/>
  <c r="Q7" i="1"/>
  <c r="Q25" i="1"/>
  <c r="J29" i="6"/>
  <c r="J32" i="6" s="1"/>
  <c r="J33" i="6" s="1"/>
  <c r="J37" i="6" s="1"/>
  <c r="J39" i="6" s="1"/>
  <c r="J51" i="6" s="1"/>
  <c r="K6" i="4"/>
  <c r="K7" i="4" s="1"/>
  <c r="K3" i="3"/>
  <c r="Q120" i="1"/>
  <c r="P119" i="1"/>
  <c r="P12" i="1" s="1"/>
  <c r="Q28" i="1"/>
  <c r="P27" i="1"/>
  <c r="P10" i="1" s="1"/>
  <c r="H6" i="5"/>
  <c r="H8" i="5" s="1"/>
  <c r="H9" i="5" s="1"/>
  <c r="S43" i="6"/>
  <c r="R44" i="6"/>
  <c r="R46" i="6" s="1"/>
  <c r="R49" i="6" s="1"/>
  <c r="R35" i="6"/>
  <c r="K10" i="4" l="1"/>
  <c r="K12" i="4"/>
  <c r="R120" i="1"/>
  <c r="Q119" i="1"/>
  <c r="Q12" i="1" s="1"/>
  <c r="Q265" i="1"/>
  <c r="Q229" i="1"/>
  <c r="Q193" i="1"/>
  <c r="Q153" i="1"/>
  <c r="Q67" i="1"/>
  <c r="Q117" i="1"/>
  <c r="U232" i="1"/>
  <c r="T231" i="1"/>
  <c r="T15" i="1" s="1"/>
  <c r="S195" i="1"/>
  <c r="S14" i="1" s="1"/>
  <c r="T196" i="1"/>
  <c r="R25" i="1"/>
  <c r="R7" i="1"/>
  <c r="P17" i="1"/>
  <c r="K29" i="6"/>
  <c r="K32" i="6" s="1"/>
  <c r="K33" i="6" s="1"/>
  <c r="K37" i="6" s="1"/>
  <c r="K39" i="6" s="1"/>
  <c r="K51" i="6" s="1"/>
  <c r="L3" i="3"/>
  <c r="L6" i="4"/>
  <c r="L7" i="4" s="1"/>
  <c r="Q69" i="1"/>
  <c r="Q11" i="1" s="1"/>
  <c r="R70" i="1"/>
  <c r="R155" i="1"/>
  <c r="R13" i="1" s="1"/>
  <c r="S156" i="1"/>
  <c r="M3" i="5"/>
  <c r="T9" i="1"/>
  <c r="S8" i="1"/>
  <c r="T43" i="6"/>
  <c r="S44" i="6"/>
  <c r="S46" i="6" s="1"/>
  <c r="S49" i="6" s="1"/>
  <c r="S35" i="6"/>
  <c r="Q27" i="1"/>
  <c r="Q10" i="1" s="1"/>
  <c r="R28" i="1"/>
  <c r="I6" i="5"/>
  <c r="I8" i="5" s="1"/>
  <c r="I9" i="5" s="1"/>
  <c r="S268" i="1"/>
  <c r="R267" i="1"/>
  <c r="R16" i="1" s="1"/>
  <c r="Q17" i="1" l="1"/>
  <c r="L10" i="4"/>
  <c r="L12" i="4"/>
  <c r="L29" i="6"/>
  <c r="L32" i="6" s="1"/>
  <c r="L33" i="6" s="1"/>
  <c r="L37" i="6" s="1"/>
  <c r="L39" i="6" s="1"/>
  <c r="L51" i="6" s="1"/>
  <c r="M3" i="3"/>
  <c r="M6" i="4"/>
  <c r="M7" i="4" s="1"/>
  <c r="R229" i="1"/>
  <c r="R193" i="1"/>
  <c r="R265" i="1"/>
  <c r="R117" i="1"/>
  <c r="R153" i="1"/>
  <c r="R67" i="1"/>
  <c r="V232" i="1"/>
  <c r="U231" i="1"/>
  <c r="U15" i="1" s="1"/>
  <c r="R119" i="1"/>
  <c r="R12" i="1" s="1"/>
  <c r="S120" i="1"/>
  <c r="R27" i="1"/>
  <c r="R10" i="1" s="1"/>
  <c r="S28" i="1"/>
  <c r="T44" i="6"/>
  <c r="T46" i="6" s="1"/>
  <c r="T49" i="6" s="1"/>
  <c r="U43" i="6"/>
  <c r="T35" i="6"/>
  <c r="R69" i="1"/>
  <c r="R11" i="1" s="1"/>
  <c r="S70" i="1"/>
  <c r="T195" i="1"/>
  <c r="T14" i="1" s="1"/>
  <c r="U196" i="1"/>
  <c r="K4" i="5"/>
  <c r="Q18" i="1"/>
  <c r="S7" i="1"/>
  <c r="S25" i="1"/>
  <c r="J4" i="5"/>
  <c r="P18" i="1"/>
  <c r="T268" i="1"/>
  <c r="S267" i="1"/>
  <c r="S16" i="1" s="1"/>
  <c r="N3" i="5"/>
  <c r="U9" i="1"/>
  <c r="T8" i="1"/>
  <c r="S155" i="1"/>
  <c r="S13" i="1" s="1"/>
  <c r="T156" i="1"/>
  <c r="J6" i="5"/>
  <c r="J8" i="5" s="1"/>
  <c r="J9" i="5" s="1"/>
  <c r="J19" i="1"/>
  <c r="J20" i="1" s="1"/>
  <c r="M12" i="4" l="1"/>
  <c r="M10" i="4"/>
  <c r="V43" i="6"/>
  <c r="U44" i="6"/>
  <c r="U46" i="6" s="1"/>
  <c r="U49" i="6" s="1"/>
  <c r="U35" i="6"/>
  <c r="S119" i="1"/>
  <c r="S12" i="1" s="1"/>
  <c r="T120" i="1"/>
  <c r="O3" i="5"/>
  <c r="U8" i="1"/>
  <c r="V9" i="1"/>
  <c r="T267" i="1"/>
  <c r="T16" i="1" s="1"/>
  <c r="U268" i="1"/>
  <c r="U156" i="1"/>
  <c r="T155" i="1"/>
  <c r="T13" i="1" s="1"/>
  <c r="T70" i="1"/>
  <c r="S69" i="1"/>
  <c r="S11" i="1" s="1"/>
  <c r="T28" i="1"/>
  <c r="S27" i="1"/>
  <c r="S10" i="1" s="1"/>
  <c r="S17" i="1" s="1"/>
  <c r="K6" i="5"/>
  <c r="K8" i="5" s="1"/>
  <c r="K9" i="5" s="1"/>
  <c r="T25" i="1"/>
  <c r="T7" i="1"/>
  <c r="S265" i="1"/>
  <c r="S229" i="1"/>
  <c r="S193" i="1"/>
  <c r="S153" i="1"/>
  <c r="S117" i="1"/>
  <c r="S67" i="1"/>
  <c r="V196" i="1"/>
  <c r="U195" i="1"/>
  <c r="U14" i="1" s="1"/>
  <c r="R17" i="1"/>
  <c r="W232" i="1"/>
  <c r="V231" i="1"/>
  <c r="V15" i="1" s="1"/>
  <c r="M29" i="6"/>
  <c r="N6" i="4"/>
  <c r="N7" i="4" s="1"/>
  <c r="N3" i="3"/>
  <c r="N12" i="4" l="1"/>
  <c r="N10" i="4"/>
  <c r="M4" i="5"/>
  <c r="S18" i="1"/>
  <c r="U120" i="1"/>
  <c r="T119" i="1"/>
  <c r="T12" i="1" s="1"/>
  <c r="W43" i="6"/>
  <c r="V44" i="6"/>
  <c r="V46" i="6" s="1"/>
  <c r="V49" i="6" s="1"/>
  <c r="V35" i="6"/>
  <c r="T193" i="1"/>
  <c r="T265" i="1"/>
  <c r="T229" i="1"/>
  <c r="T117" i="1"/>
  <c r="T153" i="1"/>
  <c r="T67" i="1"/>
  <c r="U28" i="1"/>
  <c r="T27" i="1"/>
  <c r="T10" i="1" s="1"/>
  <c r="V156" i="1"/>
  <c r="U155" i="1"/>
  <c r="U13" i="1" s="1"/>
  <c r="P3" i="5"/>
  <c r="W9" i="1"/>
  <c r="V8" i="1"/>
  <c r="W196" i="1"/>
  <c r="V195" i="1"/>
  <c r="V14" i="1" s="1"/>
  <c r="W231" i="1"/>
  <c r="W15" i="1" s="1"/>
  <c r="X232" i="1"/>
  <c r="U267" i="1"/>
  <c r="U16" i="1" s="1"/>
  <c r="V268" i="1"/>
  <c r="U25" i="1"/>
  <c r="U7" i="1"/>
  <c r="N29" i="6"/>
  <c r="O6" i="4"/>
  <c r="O3" i="3"/>
  <c r="L6" i="5"/>
  <c r="L8" i="5" s="1"/>
  <c r="L9" i="5" s="1"/>
  <c r="L4" i="5"/>
  <c r="R18" i="1"/>
  <c r="U70" i="1"/>
  <c r="T69" i="1"/>
  <c r="T11" i="1" s="1"/>
  <c r="U69" i="1" l="1"/>
  <c r="U11" i="1" s="1"/>
  <c r="V70" i="1"/>
  <c r="O29" i="6"/>
  <c r="P3" i="3"/>
  <c r="P6" i="4"/>
  <c r="U265" i="1"/>
  <c r="U229" i="1"/>
  <c r="U193" i="1"/>
  <c r="U153" i="1"/>
  <c r="U117" i="1"/>
  <c r="U67" i="1"/>
  <c r="Q3" i="5"/>
  <c r="X9" i="1"/>
  <c r="W8" i="1"/>
  <c r="V155" i="1"/>
  <c r="V13" i="1" s="1"/>
  <c r="W156" i="1"/>
  <c r="M6" i="5"/>
  <c r="M8" i="5" s="1"/>
  <c r="M9" i="5" s="1"/>
  <c r="V267" i="1"/>
  <c r="V16" i="1" s="1"/>
  <c r="W268" i="1"/>
  <c r="T17" i="1"/>
  <c r="V120" i="1"/>
  <c r="U119" i="1"/>
  <c r="U12" i="1" s="1"/>
  <c r="W195" i="1"/>
  <c r="W14" i="1" s="1"/>
  <c r="X196" i="1"/>
  <c r="V28" i="1"/>
  <c r="U27" i="1"/>
  <c r="U10" i="1" s="1"/>
  <c r="U17" i="1" s="1"/>
  <c r="O7" i="4"/>
  <c r="X231" i="1"/>
  <c r="X15" i="1" s="1"/>
  <c r="Y232" i="1"/>
  <c r="V25" i="1"/>
  <c r="V7" i="1"/>
  <c r="X43" i="6"/>
  <c r="W44" i="6"/>
  <c r="W46" i="6" s="1"/>
  <c r="W49" i="6" s="1"/>
  <c r="W35" i="6"/>
  <c r="O10" i="4" l="1"/>
  <c r="O12" i="4"/>
  <c r="P7" i="4"/>
  <c r="X195" i="1"/>
  <c r="X14" i="1" s="1"/>
  <c r="Y196" i="1"/>
  <c r="N4" i="5"/>
  <c r="T18" i="1"/>
  <c r="P29" i="6"/>
  <c r="P32" i="6" s="1"/>
  <c r="P33" i="6" s="1"/>
  <c r="P37" i="6" s="1"/>
  <c r="P39" i="6" s="1"/>
  <c r="P51" i="6" s="1"/>
  <c r="Q3" i="3"/>
  <c r="Q6" i="4"/>
  <c r="V265" i="1"/>
  <c r="V229" i="1"/>
  <c r="V193" i="1"/>
  <c r="V117" i="1"/>
  <c r="V153" i="1"/>
  <c r="V67" i="1"/>
  <c r="W7" i="1"/>
  <c r="W25" i="1"/>
  <c r="O4" i="5"/>
  <c r="U18" i="1"/>
  <c r="V69" i="1"/>
  <c r="V11" i="1" s="1"/>
  <c r="W70" i="1"/>
  <c r="Z232" i="1"/>
  <c r="Y231" i="1"/>
  <c r="Y15" i="1" s="1"/>
  <c r="X268" i="1"/>
  <c r="W267" i="1"/>
  <c r="W16" i="1" s="1"/>
  <c r="X44" i="6"/>
  <c r="X46" i="6" s="1"/>
  <c r="X49" i="6" s="1"/>
  <c r="Y43" i="6"/>
  <c r="X35" i="6"/>
  <c r="V27" i="1"/>
  <c r="V10" i="1" s="1"/>
  <c r="V17" i="1" s="1"/>
  <c r="W28" i="1"/>
  <c r="V119" i="1"/>
  <c r="V12" i="1" s="1"/>
  <c r="W120" i="1"/>
  <c r="W155" i="1"/>
  <c r="W13" i="1" s="1"/>
  <c r="X156" i="1"/>
  <c r="R3" i="5"/>
  <c r="Y9" i="1"/>
  <c r="X8" i="1"/>
  <c r="N6" i="5"/>
  <c r="N8" i="5" s="1"/>
  <c r="N9" i="5" s="1"/>
  <c r="Z43" i="6" l="1"/>
  <c r="Y44" i="6"/>
  <c r="Y46" i="6" s="1"/>
  <c r="Y49" i="6" s="1"/>
  <c r="Y35" i="6"/>
  <c r="X7" i="1"/>
  <c r="X25" i="1"/>
  <c r="Y156" i="1"/>
  <c r="X155" i="1"/>
  <c r="X13" i="1" s="1"/>
  <c r="W27" i="1"/>
  <c r="W10" i="1" s="1"/>
  <c r="X28" i="1"/>
  <c r="Z231" i="1"/>
  <c r="Z15" i="1" s="1"/>
  <c r="H212" i="2"/>
  <c r="P10" i="4"/>
  <c r="P12" i="4"/>
  <c r="Q7" i="4"/>
  <c r="X70" i="1"/>
  <c r="W69" i="1"/>
  <c r="W11" i="1" s="1"/>
  <c r="W265" i="1"/>
  <c r="W229" i="1"/>
  <c r="W193" i="1"/>
  <c r="W153" i="1"/>
  <c r="W117" i="1"/>
  <c r="W67" i="1"/>
  <c r="O6" i="5"/>
  <c r="O8" i="5" s="1"/>
  <c r="O9" i="5" s="1"/>
  <c r="P4" i="5"/>
  <c r="V18" i="1"/>
  <c r="S3" i="5"/>
  <c r="Y8" i="1"/>
  <c r="Z9" i="1"/>
  <c r="X120" i="1"/>
  <c r="W119" i="1"/>
  <c r="W12" i="1" s="1"/>
  <c r="Y268" i="1"/>
  <c r="X267" i="1"/>
  <c r="X16" i="1" s="1"/>
  <c r="Q29" i="6"/>
  <c r="Q32" i="6" s="1"/>
  <c r="Q33" i="6" s="1"/>
  <c r="Q37" i="6" s="1"/>
  <c r="Q39" i="6" s="1"/>
  <c r="Q51" i="6" s="1"/>
  <c r="R6" i="4"/>
  <c r="R3" i="3"/>
  <c r="Z196" i="1"/>
  <c r="Y195" i="1"/>
  <c r="Y14" i="1" s="1"/>
  <c r="P6" i="5" l="1"/>
  <c r="Y70" i="1"/>
  <c r="X69" i="1"/>
  <c r="X11" i="1" s="1"/>
  <c r="W17" i="1"/>
  <c r="Z195" i="1"/>
  <c r="Z14" i="1" s="1"/>
  <c r="H24" i="2"/>
  <c r="T3" i="5"/>
  <c r="Z8" i="1"/>
  <c r="Q12" i="4"/>
  <c r="R7" i="4"/>
  <c r="Q10" i="4"/>
  <c r="Z156" i="1"/>
  <c r="Y155" i="1"/>
  <c r="Y13" i="1" s="1"/>
  <c r="Y120" i="1"/>
  <c r="X119" i="1"/>
  <c r="X12" i="1" s="1"/>
  <c r="R29" i="6"/>
  <c r="R32" i="6" s="1"/>
  <c r="R33" i="6" s="1"/>
  <c r="R37" i="6" s="1"/>
  <c r="R39" i="6" s="1"/>
  <c r="R51" i="6" s="1"/>
  <c r="S6" i="4"/>
  <c r="Q6" i="5" s="1"/>
  <c r="S3" i="3"/>
  <c r="Y267" i="1"/>
  <c r="Y16" i="1" s="1"/>
  <c r="Z268" i="1"/>
  <c r="Y25" i="1"/>
  <c r="Y7" i="1"/>
  <c r="Y28" i="1"/>
  <c r="X27" i="1"/>
  <c r="X10" i="1" s="1"/>
  <c r="X265" i="1"/>
  <c r="X229" i="1"/>
  <c r="X193" i="1"/>
  <c r="X117" i="1"/>
  <c r="X153" i="1"/>
  <c r="X67" i="1"/>
  <c r="AA43" i="6"/>
  <c r="Z44" i="6"/>
  <c r="Z46" i="6" s="1"/>
  <c r="Z49" i="6" s="1"/>
  <c r="Z35" i="6"/>
  <c r="X17" i="1" l="1"/>
  <c r="R4" i="5"/>
  <c r="X18" i="1"/>
  <c r="AB43" i="6"/>
  <c r="AA44" i="6"/>
  <c r="AA46" i="6" s="1"/>
  <c r="AA49" i="6" s="1"/>
  <c r="AA35" i="6"/>
  <c r="Z28" i="1"/>
  <c r="Y27" i="1"/>
  <c r="Y10" i="1" s="1"/>
  <c r="Z267" i="1"/>
  <c r="Z16" i="1" s="1"/>
  <c r="H245" i="2"/>
  <c r="Q4" i="5"/>
  <c r="W18" i="1"/>
  <c r="Y265" i="1"/>
  <c r="Y229" i="1"/>
  <c r="Y193" i="1"/>
  <c r="Y153" i="1"/>
  <c r="Y67" i="1"/>
  <c r="Y117" i="1"/>
  <c r="Q8" i="5"/>
  <c r="Q9" i="5" s="1"/>
  <c r="P8" i="5"/>
  <c r="P9" i="5" s="1"/>
  <c r="R12" i="4"/>
  <c r="S7" i="4"/>
  <c r="R10" i="4"/>
  <c r="Z155" i="1"/>
  <c r="Z13" i="1" s="1"/>
  <c r="H150" i="2"/>
  <c r="S29" i="6"/>
  <c r="S32" i="6" s="1"/>
  <c r="S33" i="6" s="1"/>
  <c r="S37" i="6" s="1"/>
  <c r="S39" i="6" s="1"/>
  <c r="S51" i="6" s="1"/>
  <c r="T3" i="3"/>
  <c r="T6" i="4"/>
  <c r="Z120" i="1"/>
  <c r="Y119" i="1"/>
  <c r="Y12" i="1" s="1"/>
  <c r="Z25" i="1"/>
  <c r="Z7" i="1"/>
  <c r="Y69" i="1"/>
  <c r="Y11" i="1" s="1"/>
  <c r="Z70" i="1"/>
  <c r="Z119" i="1" l="1"/>
  <c r="Z12" i="1" s="1"/>
  <c r="H27" i="2"/>
  <c r="R6" i="5"/>
  <c r="R8" i="5" s="1"/>
  <c r="R9" i="5" s="1"/>
  <c r="S10" i="4"/>
  <c r="S12" i="4"/>
  <c r="T7" i="4"/>
  <c r="Z27" i="1"/>
  <c r="Z10" i="1" s="1"/>
  <c r="H29" i="2"/>
  <c r="Z265" i="1"/>
  <c r="Z229" i="1"/>
  <c r="Z193" i="1"/>
  <c r="Z117" i="1"/>
  <c r="Z153" i="1"/>
  <c r="Z67" i="1"/>
  <c r="T29" i="6"/>
  <c r="T32" i="6" s="1"/>
  <c r="T33" i="6" s="1"/>
  <c r="T37" i="6" s="1"/>
  <c r="T39" i="6" s="1"/>
  <c r="T51" i="6" s="1"/>
  <c r="U3" i="3"/>
  <c r="U6" i="4"/>
  <c r="S6" i="5" s="1"/>
  <c r="S8" i="5" s="1"/>
  <c r="S9" i="5" s="1"/>
  <c r="Z69" i="1"/>
  <c r="Z11" i="1" s="1"/>
  <c r="H13" i="2"/>
  <c r="Y17" i="1"/>
  <c r="AB44" i="6"/>
  <c r="AB46" i="6" s="1"/>
  <c r="AB49" i="6" s="1"/>
  <c r="AC43" i="6"/>
  <c r="AB35" i="6"/>
  <c r="Z17" i="1" l="1"/>
  <c r="AD43" i="6"/>
  <c r="AC44" i="6"/>
  <c r="AC46" i="6" s="1"/>
  <c r="AC49" i="6" s="1"/>
  <c r="AC35" i="6"/>
  <c r="U29" i="6"/>
  <c r="U32" i="6" s="1"/>
  <c r="U33" i="6" s="1"/>
  <c r="U37" i="6" s="1"/>
  <c r="U39" i="6" s="1"/>
  <c r="U51" i="6" s="1"/>
  <c r="V6" i="4"/>
  <c r="V3" i="3"/>
  <c r="S4" i="5"/>
  <c r="Y18" i="1"/>
  <c r="T4" i="5"/>
  <c r="Z18" i="1"/>
  <c r="T10" i="4"/>
  <c r="T12" i="4"/>
  <c r="U7" i="4"/>
  <c r="U12" i="4" l="1"/>
  <c r="V7" i="4"/>
  <c r="U10" i="4"/>
  <c r="V29" i="6"/>
  <c r="V32" i="6" s="1"/>
  <c r="V33" i="6" s="1"/>
  <c r="V37" i="6" s="1"/>
  <c r="V39" i="6" s="1"/>
  <c r="V51" i="6" s="1"/>
  <c r="W6" i="4"/>
  <c r="U6" i="5" s="1"/>
  <c r="U8" i="5" s="1"/>
  <c r="U9" i="5" s="1"/>
  <c r="W3" i="3"/>
  <c r="T6" i="5"/>
  <c r="T8" i="5" s="1"/>
  <c r="T9" i="5" s="1"/>
  <c r="AE43" i="6"/>
  <c r="AD44" i="6"/>
  <c r="AD46" i="6" s="1"/>
  <c r="AD49" i="6" s="1"/>
  <c r="AD35" i="6"/>
  <c r="AF43" i="6" l="1"/>
  <c r="AE44" i="6"/>
  <c r="AE46" i="6" s="1"/>
  <c r="AE49" i="6" s="1"/>
  <c r="AE35" i="6"/>
  <c r="W29" i="6"/>
  <c r="W32" i="6" s="1"/>
  <c r="W33" i="6" s="1"/>
  <c r="W37" i="6" s="1"/>
  <c r="W39" i="6" s="1"/>
  <c r="W51" i="6" s="1"/>
  <c r="X3" i="3"/>
  <c r="X6" i="4"/>
  <c r="V12" i="4"/>
  <c r="W7" i="4"/>
  <c r="V10" i="4"/>
  <c r="W10" i="4" l="1"/>
  <c r="W12" i="4"/>
  <c r="X7" i="4"/>
  <c r="V6" i="5"/>
  <c r="V8" i="5" s="1"/>
  <c r="X29" i="6"/>
  <c r="X32" i="6" s="1"/>
  <c r="X33" i="6" s="1"/>
  <c r="X37" i="6" s="1"/>
  <c r="X39" i="6" s="1"/>
  <c r="X51" i="6" s="1"/>
  <c r="Y3" i="3"/>
  <c r="Y6" i="4"/>
  <c r="W6" i="5" s="1"/>
  <c r="W8" i="5" s="1"/>
  <c r="AF44" i="6"/>
  <c r="AF46" i="6" s="1"/>
  <c r="AF49" i="6" s="1"/>
  <c r="AG43" i="6"/>
  <c r="AF35" i="6"/>
  <c r="X10" i="4" l="1"/>
  <c r="X12" i="4"/>
  <c r="Y7" i="4"/>
  <c r="Y29" i="6"/>
  <c r="Y32" i="6" s="1"/>
  <c r="Y33" i="6" s="1"/>
  <c r="Y37" i="6" s="1"/>
  <c r="Y39" i="6" s="1"/>
  <c r="Y51" i="6" s="1"/>
  <c r="Z6" i="4"/>
  <c r="X6" i="5" s="1"/>
  <c r="X8" i="5" s="1"/>
  <c r="Z3" i="3"/>
  <c r="AH43" i="6"/>
  <c r="AG44" i="6"/>
  <c r="AG46" i="6" s="1"/>
  <c r="AG49" i="6" s="1"/>
  <c r="AG35" i="6"/>
  <c r="AI43" i="6" l="1"/>
  <c r="AH44" i="6"/>
  <c r="AH46" i="6" s="1"/>
  <c r="AH49" i="6" s="1"/>
  <c r="AH35" i="6"/>
  <c r="Y12" i="4"/>
  <c r="Z7" i="4"/>
  <c r="Y10" i="4"/>
  <c r="Z29" i="6"/>
  <c r="Z32" i="6" s="1"/>
  <c r="Z33" i="6" s="1"/>
  <c r="Z37" i="6" s="1"/>
  <c r="Z39" i="6" s="1"/>
  <c r="Z51" i="6" s="1"/>
  <c r="AA6" i="4"/>
  <c r="Y6" i="5" s="1"/>
  <c r="Y8" i="5" s="1"/>
  <c r="AA3" i="3"/>
  <c r="AA29" i="6" l="1"/>
  <c r="AA32" i="6" s="1"/>
  <c r="AA33" i="6" s="1"/>
  <c r="AA37" i="6" s="1"/>
  <c r="AA39" i="6" s="1"/>
  <c r="AA51" i="6" s="1"/>
  <c r="AB3" i="3"/>
  <c r="AB6" i="4"/>
  <c r="Z6" i="5" s="1"/>
  <c r="Z8" i="5" s="1"/>
  <c r="Z12" i="4"/>
  <c r="AA7" i="4"/>
  <c r="Z10" i="4"/>
  <c r="AJ43" i="6"/>
  <c r="AI44" i="6"/>
  <c r="AI46" i="6" s="1"/>
  <c r="AI49" i="6" s="1"/>
  <c r="AI35" i="6"/>
  <c r="AJ44" i="6" l="1"/>
  <c r="AJ46" i="6" s="1"/>
  <c r="AJ49" i="6" s="1"/>
  <c r="AK43" i="6"/>
  <c r="AJ35" i="6"/>
  <c r="AB29" i="6"/>
  <c r="AB32" i="6" s="1"/>
  <c r="AB33" i="6" s="1"/>
  <c r="AB37" i="6" s="1"/>
  <c r="AB39" i="6" s="1"/>
  <c r="AB51" i="6" s="1"/>
  <c r="AC3" i="3"/>
  <c r="AC6" i="4"/>
  <c r="AA6" i="5" s="1"/>
  <c r="AA8" i="5" s="1"/>
  <c r="AA10" i="4"/>
  <c r="AA12" i="4"/>
  <c r="AB7" i="4"/>
  <c r="AL43" i="6" l="1"/>
  <c r="AK44" i="6"/>
  <c r="AK46" i="6" s="1"/>
  <c r="AK49" i="6" s="1"/>
  <c r="AK35" i="6"/>
  <c r="AB10" i="4"/>
  <c r="AB12" i="4"/>
  <c r="AC7" i="4"/>
  <c r="AC29" i="6"/>
  <c r="AC32" i="6" s="1"/>
  <c r="AC33" i="6" s="1"/>
  <c r="AC37" i="6" s="1"/>
  <c r="AC39" i="6" s="1"/>
  <c r="AC51" i="6" s="1"/>
  <c r="AD6" i="4"/>
  <c r="AB6" i="5" s="1"/>
  <c r="AB8" i="5" s="1"/>
  <c r="AD3" i="3"/>
  <c r="AC12" i="4" l="1"/>
  <c r="AD7" i="4"/>
  <c r="AC10" i="4"/>
  <c r="AD29" i="6"/>
  <c r="AD32" i="6" s="1"/>
  <c r="AD33" i="6" s="1"/>
  <c r="AD37" i="6" s="1"/>
  <c r="AD39" i="6" s="1"/>
  <c r="AD51" i="6" s="1"/>
  <c r="AE6" i="4"/>
  <c r="AC6" i="5" s="1"/>
  <c r="AC8" i="5" s="1"/>
  <c r="AE3" i="3"/>
  <c r="AM43" i="6"/>
  <c r="AL44" i="6"/>
  <c r="AL46" i="6" s="1"/>
  <c r="AL49" i="6" s="1"/>
  <c r="AL35" i="6"/>
  <c r="AE29" i="6" l="1"/>
  <c r="AE32" i="6" s="1"/>
  <c r="AE33" i="6" s="1"/>
  <c r="AE37" i="6" s="1"/>
  <c r="AE39" i="6" s="1"/>
  <c r="AE51" i="6" s="1"/>
  <c r="AF3" i="3"/>
  <c r="AF6" i="4"/>
  <c r="AD6" i="5" s="1"/>
  <c r="AD8" i="5" s="1"/>
  <c r="AD12" i="4"/>
  <c r="AE7" i="4"/>
  <c r="AD10" i="4"/>
  <c r="AN43" i="6"/>
  <c r="AM44" i="6"/>
  <c r="AM46" i="6" s="1"/>
  <c r="AM49" i="6" s="1"/>
  <c r="AM35" i="6"/>
  <c r="AN44" i="6" l="1"/>
  <c r="AN46" i="6" s="1"/>
  <c r="AN49" i="6" s="1"/>
  <c r="AO43" i="6"/>
  <c r="AN35" i="6"/>
  <c r="AF29" i="6"/>
  <c r="AF32" i="6" s="1"/>
  <c r="AF33" i="6" s="1"/>
  <c r="AF37" i="6" s="1"/>
  <c r="AF39" i="6" s="1"/>
  <c r="AF51" i="6" s="1"/>
  <c r="AG3" i="3"/>
  <c r="AG6" i="4"/>
  <c r="AE6" i="5" s="1"/>
  <c r="AE8" i="5" s="1"/>
  <c r="AE10" i="4"/>
  <c r="AE12" i="4"/>
  <c r="AF7" i="4"/>
  <c r="AP43" i="6" l="1"/>
  <c r="AO44" i="6"/>
  <c r="AO46" i="6" s="1"/>
  <c r="AO49" i="6" s="1"/>
  <c r="AO35" i="6"/>
  <c r="AF10" i="4"/>
  <c r="AF12" i="4"/>
  <c r="AG7" i="4"/>
  <c r="AG29" i="6"/>
  <c r="AG32" i="6" s="1"/>
  <c r="AG33" i="6" s="1"/>
  <c r="AG37" i="6" s="1"/>
  <c r="AG39" i="6" s="1"/>
  <c r="AG51" i="6" s="1"/>
  <c r="AH6" i="4"/>
  <c r="AF6" i="5" s="1"/>
  <c r="AF8" i="5" s="1"/>
  <c r="AH3" i="3"/>
  <c r="AG12" i="4" l="1"/>
  <c r="AH7" i="4"/>
  <c r="AG10" i="4"/>
  <c r="AH29" i="6"/>
  <c r="AH32" i="6" s="1"/>
  <c r="AH33" i="6" s="1"/>
  <c r="AH37" i="6" s="1"/>
  <c r="AH39" i="6" s="1"/>
  <c r="AH51" i="6" s="1"/>
  <c r="AI6" i="4"/>
  <c r="AG6" i="5" s="1"/>
  <c r="AG8" i="5" s="1"/>
  <c r="AI3" i="3"/>
  <c r="AQ43" i="6"/>
  <c r="AP44" i="6"/>
  <c r="AP46" i="6" s="1"/>
  <c r="AP49" i="6" s="1"/>
  <c r="AP35" i="6"/>
  <c r="AR43" i="6" l="1"/>
  <c r="AQ44" i="6"/>
  <c r="AQ46" i="6" s="1"/>
  <c r="AQ49" i="6" s="1"/>
  <c r="AQ35" i="6"/>
  <c r="AI29" i="6"/>
  <c r="AI32" i="6" s="1"/>
  <c r="AI33" i="6" s="1"/>
  <c r="AI37" i="6" s="1"/>
  <c r="AI39" i="6" s="1"/>
  <c r="AI51" i="6" s="1"/>
  <c r="AJ3" i="3"/>
  <c r="AJ6" i="4"/>
  <c r="AH6" i="5" s="1"/>
  <c r="AH8" i="5" s="1"/>
  <c r="AH12" i="4"/>
  <c r="AI7" i="4"/>
  <c r="AH10" i="4"/>
  <c r="AI10" i="4" l="1"/>
  <c r="AI12" i="4"/>
  <c r="AJ7" i="4"/>
  <c r="AJ29" i="6"/>
  <c r="AJ32" i="6" s="1"/>
  <c r="AJ33" i="6" s="1"/>
  <c r="AJ37" i="6" s="1"/>
  <c r="AJ39" i="6" s="1"/>
  <c r="AJ51" i="6" s="1"/>
  <c r="AK3" i="3"/>
  <c r="AK6" i="4"/>
  <c r="AI6" i="5" s="1"/>
  <c r="AI8" i="5" s="1"/>
  <c r="AR44" i="6"/>
  <c r="AR46" i="6" s="1"/>
  <c r="AR49" i="6" s="1"/>
  <c r="AS43" i="6"/>
  <c r="AR35" i="6"/>
  <c r="AJ10" i="4" l="1"/>
  <c r="AJ12" i="4"/>
  <c r="AK7" i="4"/>
  <c r="AT43" i="6"/>
  <c r="AS44" i="6"/>
  <c r="AS46" i="6" s="1"/>
  <c r="AS49" i="6" s="1"/>
  <c r="AS35" i="6"/>
  <c r="AK29" i="6"/>
  <c r="AK32" i="6" s="1"/>
  <c r="AK33" i="6" s="1"/>
  <c r="AK37" i="6" s="1"/>
  <c r="AK39" i="6" s="1"/>
  <c r="AK51" i="6" s="1"/>
  <c r="AL6" i="4"/>
  <c r="AJ6" i="5" s="1"/>
  <c r="AJ8" i="5" s="1"/>
  <c r="AL3" i="3"/>
  <c r="AU43" i="6" l="1"/>
  <c r="AT44" i="6"/>
  <c r="AT46" i="6" s="1"/>
  <c r="AT49" i="6" s="1"/>
  <c r="AT35" i="6"/>
  <c r="AK12" i="4"/>
  <c r="AL7" i="4"/>
  <c r="AK10" i="4"/>
  <c r="AL29" i="6"/>
  <c r="AL32" i="6" s="1"/>
  <c r="AL33" i="6" s="1"/>
  <c r="AL37" i="6" s="1"/>
  <c r="AL39" i="6" s="1"/>
  <c r="AL51" i="6" s="1"/>
  <c r="AM6" i="4"/>
  <c r="AK6" i="5" s="1"/>
  <c r="AK8" i="5" s="1"/>
  <c r="AM3" i="3"/>
  <c r="AM29" i="6" l="1"/>
  <c r="AM32" i="6" s="1"/>
  <c r="AM33" i="6" s="1"/>
  <c r="AM37" i="6" s="1"/>
  <c r="AM39" i="6" s="1"/>
  <c r="AM51" i="6" s="1"/>
  <c r="AN3" i="3"/>
  <c r="AN6" i="4"/>
  <c r="AL6" i="5" s="1"/>
  <c r="AL8" i="5" s="1"/>
  <c r="AL12" i="4"/>
  <c r="AM7" i="4"/>
  <c r="AL10" i="4"/>
  <c r="AU44" i="6"/>
  <c r="AU46" i="6" s="1"/>
  <c r="AU49" i="6" s="1"/>
  <c r="AU35" i="6"/>
  <c r="AN29" i="6" l="1"/>
  <c r="AN32" i="6" s="1"/>
  <c r="AN33" i="6" s="1"/>
  <c r="AN37" i="6" s="1"/>
  <c r="AN39" i="6" s="1"/>
  <c r="AN51" i="6" s="1"/>
  <c r="AO3" i="3"/>
  <c r="AO6" i="4"/>
  <c r="AM6" i="5" s="1"/>
  <c r="AM8" i="5" s="1"/>
  <c r="AM10" i="4"/>
  <c r="AM12" i="4"/>
  <c r="AN7" i="4"/>
  <c r="AN10" i="4" l="1"/>
  <c r="AN12" i="4"/>
  <c r="AO7" i="4"/>
  <c r="AO29" i="6"/>
  <c r="AO32" i="6" s="1"/>
  <c r="AO33" i="6" s="1"/>
  <c r="AO37" i="6" s="1"/>
  <c r="AO39" i="6" s="1"/>
  <c r="AO51" i="6" s="1"/>
  <c r="AP6" i="4"/>
  <c r="AN6" i="5" s="1"/>
  <c r="AN8" i="5" s="1"/>
  <c r="AP3" i="3"/>
  <c r="AO12" i="4" l="1"/>
  <c r="AP7" i="4"/>
  <c r="AO10" i="4"/>
  <c r="AP29" i="6"/>
  <c r="AP32" i="6" s="1"/>
  <c r="AP33" i="6" s="1"/>
  <c r="AP37" i="6" s="1"/>
  <c r="AP39" i="6" s="1"/>
  <c r="AP51" i="6" s="1"/>
  <c r="AQ6" i="4"/>
  <c r="AO6" i="5" s="1"/>
  <c r="AO8" i="5" s="1"/>
  <c r="AQ3" i="3"/>
  <c r="AQ29" i="6" l="1"/>
  <c r="AQ32" i="6" s="1"/>
  <c r="AQ33" i="6" s="1"/>
  <c r="AQ37" i="6" s="1"/>
  <c r="AQ39" i="6" s="1"/>
  <c r="AQ51" i="6" s="1"/>
  <c r="AR3" i="3"/>
  <c r="AR6" i="4"/>
  <c r="AP6" i="5" s="1"/>
  <c r="AP8" i="5" s="1"/>
  <c r="AP12" i="4"/>
  <c r="AQ7" i="4"/>
  <c r="AP10" i="4"/>
  <c r="AQ10" i="4" l="1"/>
  <c r="AQ12" i="4"/>
  <c r="AR7" i="4"/>
  <c r="AR29" i="6"/>
  <c r="AR32" i="6" s="1"/>
  <c r="AR33" i="6" s="1"/>
  <c r="AR37" i="6" s="1"/>
  <c r="AR39" i="6" s="1"/>
  <c r="AR51" i="6" s="1"/>
  <c r="AS3" i="3"/>
  <c r="AS6" i="4"/>
  <c r="AQ6" i="5" s="1"/>
  <c r="AQ8" i="5" s="1"/>
  <c r="AR10" i="4" l="1"/>
  <c r="AR12" i="4"/>
  <c r="AS7" i="4"/>
  <c r="AS29" i="6"/>
  <c r="AS32" i="6" s="1"/>
  <c r="AS33" i="6" s="1"/>
  <c r="AS37" i="6" s="1"/>
  <c r="AS39" i="6" s="1"/>
  <c r="AS51" i="6" s="1"/>
  <c r="AT6" i="4"/>
  <c r="AR6" i="5" s="1"/>
  <c r="AR8" i="5" s="1"/>
  <c r="AT3" i="3"/>
  <c r="AS12" i="4" l="1"/>
  <c r="AT7" i="4"/>
  <c r="AS10" i="4"/>
  <c r="AT29" i="6"/>
  <c r="AT32" i="6" s="1"/>
  <c r="AT33" i="6" s="1"/>
  <c r="AT37" i="6" s="1"/>
  <c r="AT39" i="6" s="1"/>
  <c r="AT51" i="6" s="1"/>
  <c r="AU6" i="4"/>
  <c r="AS6" i="5" s="1"/>
  <c r="AS8" i="5" s="1"/>
  <c r="AU3" i="3"/>
  <c r="AU29" i="6" l="1"/>
  <c r="AU32" i="6" s="1"/>
  <c r="AU33" i="6" s="1"/>
  <c r="AU37" i="6" s="1"/>
  <c r="AU39" i="6" s="1"/>
  <c r="AU51" i="6" s="1"/>
  <c r="AV6" i="4"/>
  <c r="AT6" i="5" s="1"/>
  <c r="AT8" i="5" s="1"/>
  <c r="AT12" i="4"/>
  <c r="AU7" i="4"/>
  <c r="AT10" i="4"/>
  <c r="AU10" i="4" l="1"/>
  <c r="AU12" i="4"/>
  <c r="AV7" i="4"/>
  <c r="AV10" i="4" l="1"/>
  <c r="AV12" i="4"/>
  <c r="L19" i="1" l="1"/>
  <c r="L20" i="1" s="1"/>
  <c r="M19" i="1"/>
  <c r="M20" i="1" s="1"/>
  <c r="P19" i="1"/>
  <c r="P20" i="1" s="1"/>
  <c r="K19" i="1"/>
  <c r="K20" i="1" s="1"/>
  <c r="O19" i="1"/>
  <c r="O20" i="1" s="1"/>
  <c r="N19" i="1"/>
  <c r="N20" i="1" s="1"/>
  <c r="R19" i="1"/>
  <c r="R20" i="1" s="1"/>
  <c r="Q19" i="1"/>
  <c r="Q20" i="1" s="1"/>
  <c r="U19" i="1"/>
  <c r="U20" i="1" s="1"/>
  <c r="S19" i="1"/>
  <c r="S20" i="1" s="1"/>
  <c r="V19" i="1"/>
  <c r="V20" i="1" s="1"/>
  <c r="T19" i="1"/>
  <c r="T20" i="1" s="1"/>
  <c r="W19" i="1"/>
  <c r="W20" i="1" s="1"/>
  <c r="X19" i="1"/>
  <c r="X20" i="1" s="1"/>
  <c r="Z19" i="1"/>
  <c r="Z20" i="1" s="1"/>
  <c r="Y19" i="1"/>
  <c r="Y20"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Unbekannter Autor</author>
  </authors>
  <commentList>
    <comment ref="I28" authorId="0" shapeId="0" xr:uid="{00000000-0006-0000-0000-000001000000}">
      <text>
        <r>
          <rPr>
            <sz val="10"/>
            <rFont val="Calibri"/>
            <family val="2"/>
          </rPr>
          <t xml:space="preserve">von Kleist, Björn:
</t>
        </r>
        <r>
          <rPr>
            <sz val="9"/>
            <rFont val="Tahoma"/>
            <family val="2"/>
            <charset val="1"/>
          </rPr>
          <t>CO2-Wert</t>
        </r>
      </text>
    </comment>
    <comment ref="J28" authorId="0" shapeId="0" xr:uid="{00000000-0006-0000-0000-0000EB000000}">
      <text>
        <r>
          <rPr>
            <sz val="10"/>
            <rFont val="Calibri"/>
            <family val="2"/>
          </rPr>
          <t xml:space="preserve">von Kleist, Björn:
</t>
        </r>
        <r>
          <rPr>
            <sz val="9"/>
            <color rgb="FF000000"/>
            <rFont val="Tahoma"/>
            <family val="2"/>
            <charset val="1"/>
          </rPr>
          <t>CO2-Wert</t>
        </r>
      </text>
    </comment>
    <comment ref="K28" authorId="0" shapeId="0" xr:uid="{00000000-0006-0000-0000-0000D5010000}">
      <text>
        <r>
          <rPr>
            <sz val="10"/>
            <rFont val="Calibri"/>
            <family val="2"/>
          </rPr>
          <t xml:space="preserve">von Kleist, Björn:
</t>
        </r>
        <r>
          <rPr>
            <sz val="9"/>
            <color rgb="FF000000"/>
            <rFont val="Tahoma"/>
            <family val="2"/>
            <charset val="1"/>
          </rPr>
          <t>CO2-Wert</t>
        </r>
      </text>
    </comment>
    <comment ref="L28" authorId="0" shapeId="0" xr:uid="{00000000-0006-0000-0000-0000BF020000}">
      <text>
        <r>
          <rPr>
            <sz val="10"/>
            <rFont val="Calibri"/>
            <family val="2"/>
          </rPr>
          <t xml:space="preserve">von Kleist, Björn:
</t>
        </r>
        <r>
          <rPr>
            <sz val="9"/>
            <rFont val="Tahoma"/>
            <family val="2"/>
            <charset val="1"/>
          </rPr>
          <t>CO2-Wert</t>
        </r>
      </text>
    </comment>
    <comment ref="M28" authorId="0" shapeId="0" xr:uid="{00000000-0006-0000-0000-0000A9030000}">
      <text>
        <r>
          <rPr>
            <sz val="10"/>
            <rFont val="Calibri"/>
            <family val="2"/>
          </rPr>
          <t xml:space="preserve">von Kleist, Björn:
</t>
        </r>
        <r>
          <rPr>
            <sz val="9"/>
            <color rgb="FF000000"/>
            <rFont val="Tahoma"/>
            <family val="2"/>
            <charset val="1"/>
          </rPr>
          <t>CO2-Wert</t>
        </r>
      </text>
    </comment>
    <comment ref="N28" authorId="0" shapeId="0" xr:uid="{00000000-0006-0000-0000-000093040000}">
      <text>
        <r>
          <rPr>
            <sz val="10"/>
            <rFont val="Calibri"/>
            <family val="2"/>
          </rPr>
          <t xml:space="preserve">von Kleist, Björn:
</t>
        </r>
        <r>
          <rPr>
            <sz val="9"/>
            <rFont val="Tahoma"/>
            <family val="2"/>
            <charset val="1"/>
          </rPr>
          <t>CO2-Wert</t>
        </r>
      </text>
    </comment>
    <comment ref="O28" authorId="0" shapeId="0" xr:uid="{00000000-0006-0000-0000-00007D050000}">
      <text>
        <r>
          <rPr>
            <sz val="10"/>
            <rFont val="Calibri"/>
            <family val="2"/>
          </rPr>
          <t xml:space="preserve">von Kleist, Björn:
</t>
        </r>
        <r>
          <rPr>
            <sz val="9"/>
            <rFont val="Tahoma"/>
            <family val="2"/>
            <charset val="1"/>
          </rPr>
          <t>CO2-Wert</t>
        </r>
      </text>
    </comment>
    <comment ref="P28" authorId="0" shapeId="0" xr:uid="{00000000-0006-0000-0000-000067060000}">
      <text>
        <r>
          <rPr>
            <sz val="10"/>
            <rFont val="Calibri"/>
            <family val="2"/>
          </rPr>
          <t xml:space="preserve">von Kleist, Björn:
</t>
        </r>
        <r>
          <rPr>
            <sz val="9"/>
            <rFont val="Tahoma"/>
            <family val="2"/>
            <charset val="1"/>
          </rPr>
          <t>CO2-Wert</t>
        </r>
      </text>
    </comment>
    <comment ref="Q28" authorId="0" shapeId="0" xr:uid="{00000000-0006-0000-0000-00003F070000}">
      <text>
        <r>
          <rPr>
            <sz val="10"/>
            <rFont val="Calibri"/>
            <family val="2"/>
          </rPr>
          <t xml:space="preserve">von Kleist, Björn:
</t>
        </r>
        <r>
          <rPr>
            <sz val="9"/>
            <rFont val="Tahoma"/>
            <family val="2"/>
            <charset val="1"/>
          </rPr>
          <t>CO2-Wert</t>
        </r>
      </text>
    </comment>
    <comment ref="R28" authorId="0" shapeId="0" xr:uid="{00000000-0006-0000-0000-000017080000}">
      <text>
        <r>
          <rPr>
            <sz val="10"/>
            <rFont val="Calibri"/>
            <family val="2"/>
          </rPr>
          <t xml:space="preserve">von Kleist, Björn:
</t>
        </r>
        <r>
          <rPr>
            <sz val="9"/>
            <rFont val="Tahoma"/>
            <family val="2"/>
            <charset val="1"/>
          </rPr>
          <t>CO2-Wert</t>
        </r>
      </text>
    </comment>
    <comment ref="S28" authorId="0" shapeId="0" xr:uid="{00000000-0006-0000-0000-0000EF080000}">
      <text>
        <r>
          <rPr>
            <sz val="10"/>
            <rFont val="Calibri"/>
            <family val="2"/>
          </rPr>
          <t xml:space="preserve">von Kleist, Björn:
</t>
        </r>
        <r>
          <rPr>
            <sz val="9"/>
            <rFont val="Tahoma"/>
            <family val="2"/>
            <charset val="1"/>
          </rPr>
          <t>CO2-Wert</t>
        </r>
      </text>
    </comment>
    <comment ref="T28" authorId="0" shapeId="0" xr:uid="{00000000-0006-0000-0000-0000C7090000}">
      <text>
        <r>
          <rPr>
            <sz val="10"/>
            <rFont val="Calibri"/>
            <family val="2"/>
          </rPr>
          <t xml:space="preserve">von Kleist, Björn:
</t>
        </r>
        <r>
          <rPr>
            <sz val="9"/>
            <rFont val="Tahoma"/>
            <family val="2"/>
            <charset val="1"/>
          </rPr>
          <t>CO2-Wert</t>
        </r>
      </text>
    </comment>
    <comment ref="U28" authorId="0" shapeId="0" xr:uid="{00000000-0006-0000-0000-00009F0A0000}">
      <text>
        <r>
          <rPr>
            <sz val="10"/>
            <rFont val="Calibri"/>
            <family val="2"/>
          </rPr>
          <t xml:space="preserve">von Kleist, Björn:
</t>
        </r>
        <r>
          <rPr>
            <sz val="9"/>
            <rFont val="Tahoma"/>
            <family val="2"/>
            <charset val="1"/>
          </rPr>
          <t>CO2-Wert</t>
        </r>
      </text>
    </comment>
    <comment ref="V28" authorId="0" shapeId="0" xr:uid="{00000000-0006-0000-0000-0000770B0000}">
      <text>
        <r>
          <rPr>
            <sz val="10"/>
            <rFont val="Calibri"/>
            <family val="2"/>
          </rPr>
          <t xml:space="preserve">von Kleist, Björn:
</t>
        </r>
        <r>
          <rPr>
            <sz val="9"/>
            <rFont val="Tahoma"/>
            <family val="2"/>
            <charset val="1"/>
          </rPr>
          <t>CO2-Wert</t>
        </r>
      </text>
    </comment>
    <comment ref="W28" authorId="0" shapeId="0" xr:uid="{00000000-0006-0000-0000-00004F0C0000}">
      <text>
        <r>
          <rPr>
            <sz val="10"/>
            <rFont val="Calibri"/>
            <family val="2"/>
          </rPr>
          <t xml:space="preserve">von Kleist, Björn:
</t>
        </r>
        <r>
          <rPr>
            <sz val="9"/>
            <rFont val="Tahoma"/>
            <family val="2"/>
            <charset val="1"/>
          </rPr>
          <t>CO2-Wert</t>
        </r>
      </text>
    </comment>
    <comment ref="X28" authorId="0" shapeId="0" xr:uid="{00000000-0006-0000-0000-0000270D0000}">
      <text>
        <r>
          <rPr>
            <sz val="10"/>
            <rFont val="Calibri"/>
            <family val="2"/>
          </rPr>
          <t xml:space="preserve">von Kleist, Björn:
</t>
        </r>
        <r>
          <rPr>
            <sz val="9"/>
            <rFont val="Tahoma"/>
            <family val="2"/>
            <charset val="1"/>
          </rPr>
          <t>CO2-Wert</t>
        </r>
      </text>
    </comment>
    <comment ref="Y28" authorId="0" shapeId="0" xr:uid="{00000000-0006-0000-0000-0000FF0D0000}">
      <text>
        <r>
          <rPr>
            <sz val="10"/>
            <rFont val="Calibri"/>
            <family val="2"/>
          </rPr>
          <t xml:space="preserve">von Kleist, Björn:
</t>
        </r>
        <r>
          <rPr>
            <sz val="9"/>
            <rFont val="Tahoma"/>
            <family val="2"/>
            <charset val="1"/>
          </rPr>
          <t>CO2-Wert</t>
        </r>
      </text>
    </comment>
    <comment ref="Z28" authorId="0" shapeId="0" xr:uid="{00000000-0006-0000-0000-0000D70E0000}">
      <text>
        <r>
          <rPr>
            <sz val="10"/>
            <rFont val="Calibri"/>
            <family val="2"/>
          </rPr>
          <t xml:space="preserve">von Kleist, Björn:
</t>
        </r>
        <r>
          <rPr>
            <sz val="9"/>
            <rFont val="Tahoma"/>
            <family val="2"/>
            <charset val="1"/>
          </rPr>
          <t>CO2-Wert</t>
        </r>
      </text>
    </comment>
    <comment ref="I29" authorId="0" shapeId="0" xr:uid="{00000000-0006-0000-0000-000002000000}">
      <text>
        <r>
          <rPr>
            <sz val="10"/>
            <rFont val="Calibri"/>
            <family val="2"/>
          </rPr>
          <t xml:space="preserve">Gairola, Krishan:
</t>
        </r>
        <r>
          <rPr>
            <sz val="9"/>
            <color rgb="FF000000"/>
            <rFont val="Tahoma"/>
            <family val="2"/>
            <charset val="1"/>
          </rPr>
          <t>Textfeld</t>
        </r>
      </text>
    </comment>
    <comment ref="J29" authorId="0" shapeId="0" xr:uid="{00000000-0006-0000-0000-0000EC000000}">
      <text>
        <r>
          <rPr>
            <sz val="10"/>
            <rFont val="Calibri"/>
            <family val="2"/>
          </rPr>
          <t xml:space="preserve">Gairola, Krishan:
</t>
        </r>
        <r>
          <rPr>
            <sz val="9"/>
            <color rgb="FF000000"/>
            <rFont val="Tahoma"/>
            <family val="2"/>
            <charset val="1"/>
          </rPr>
          <t>Textfeld</t>
        </r>
      </text>
    </comment>
    <comment ref="K29" authorId="0" shapeId="0" xr:uid="{00000000-0006-0000-0000-0000D6010000}">
      <text>
        <r>
          <rPr>
            <sz val="10"/>
            <rFont val="Calibri"/>
            <family val="2"/>
          </rPr>
          <t xml:space="preserve">Gairola, Krishan:
</t>
        </r>
        <r>
          <rPr>
            <sz val="9"/>
            <color rgb="FF000000"/>
            <rFont val="Tahoma"/>
            <family val="2"/>
            <charset val="1"/>
          </rPr>
          <t>Textfeld</t>
        </r>
      </text>
    </comment>
    <comment ref="L29" authorId="0" shapeId="0" xr:uid="{00000000-0006-0000-0000-0000C0020000}">
      <text>
        <r>
          <rPr>
            <sz val="10"/>
            <rFont val="Calibri"/>
            <family val="2"/>
          </rPr>
          <t xml:space="preserve">Gairola, Krishan:
</t>
        </r>
        <r>
          <rPr>
            <sz val="9"/>
            <rFont val="Tahoma"/>
            <family val="2"/>
            <charset val="1"/>
          </rPr>
          <t>Textfeld</t>
        </r>
      </text>
    </comment>
    <comment ref="M29" authorId="0" shapeId="0" xr:uid="{00000000-0006-0000-0000-0000AA030000}">
      <text>
        <r>
          <rPr>
            <sz val="10"/>
            <rFont val="Calibri"/>
            <family val="2"/>
          </rPr>
          <t xml:space="preserve">Gairola, Krishan:
</t>
        </r>
        <r>
          <rPr>
            <sz val="9"/>
            <color rgb="FF000000"/>
            <rFont val="Tahoma"/>
            <family val="2"/>
            <charset val="1"/>
          </rPr>
          <t>Textfeld</t>
        </r>
      </text>
    </comment>
    <comment ref="N29" authorId="0" shapeId="0" xr:uid="{00000000-0006-0000-0000-000094040000}">
      <text>
        <r>
          <rPr>
            <sz val="10"/>
            <rFont val="Calibri"/>
            <family val="2"/>
          </rPr>
          <t xml:space="preserve">Gairola, Krishan:
</t>
        </r>
        <r>
          <rPr>
            <sz val="9"/>
            <rFont val="Tahoma"/>
            <family val="2"/>
            <charset val="1"/>
          </rPr>
          <t>Textfeld</t>
        </r>
      </text>
    </comment>
    <comment ref="O29" authorId="0" shapeId="0" xr:uid="{00000000-0006-0000-0000-00007E050000}">
      <text>
        <r>
          <rPr>
            <sz val="10"/>
            <rFont val="Calibri"/>
            <family val="2"/>
          </rPr>
          <t xml:space="preserve">Gairola, Krishan:
</t>
        </r>
        <r>
          <rPr>
            <sz val="9"/>
            <rFont val="Tahoma"/>
            <family val="2"/>
            <charset val="1"/>
          </rPr>
          <t>Textfeld</t>
        </r>
      </text>
    </comment>
    <comment ref="P29" authorId="0" shapeId="0" xr:uid="{00000000-0006-0000-0000-000068060000}">
      <text>
        <r>
          <rPr>
            <sz val="10"/>
            <rFont val="Calibri"/>
            <family val="2"/>
          </rPr>
          <t xml:space="preserve">Gairola, Krishan:
</t>
        </r>
        <r>
          <rPr>
            <sz val="9"/>
            <rFont val="Tahoma"/>
            <family val="2"/>
            <charset val="1"/>
          </rPr>
          <t>Textfeld</t>
        </r>
      </text>
    </comment>
    <comment ref="Q29" authorId="0" shapeId="0" xr:uid="{00000000-0006-0000-0000-000040070000}">
      <text>
        <r>
          <rPr>
            <sz val="10"/>
            <rFont val="Calibri"/>
            <family val="2"/>
          </rPr>
          <t xml:space="preserve">Gairola, Krishan:
</t>
        </r>
        <r>
          <rPr>
            <sz val="9"/>
            <rFont val="Tahoma"/>
            <family val="2"/>
            <charset val="1"/>
          </rPr>
          <t>Textfeld</t>
        </r>
      </text>
    </comment>
    <comment ref="R29" authorId="0" shapeId="0" xr:uid="{00000000-0006-0000-0000-000018080000}">
      <text>
        <r>
          <rPr>
            <sz val="10"/>
            <rFont val="Calibri"/>
            <family val="2"/>
          </rPr>
          <t xml:space="preserve">Gairola, Krishan:
</t>
        </r>
        <r>
          <rPr>
            <sz val="9"/>
            <rFont val="Tahoma"/>
            <family val="2"/>
            <charset val="1"/>
          </rPr>
          <t>Textfeld</t>
        </r>
      </text>
    </comment>
    <comment ref="S29" authorId="0" shapeId="0" xr:uid="{00000000-0006-0000-0000-0000F0080000}">
      <text>
        <r>
          <rPr>
            <sz val="10"/>
            <rFont val="Calibri"/>
            <family val="2"/>
          </rPr>
          <t xml:space="preserve">Gairola, Krishan:
</t>
        </r>
        <r>
          <rPr>
            <sz val="9"/>
            <rFont val="Tahoma"/>
            <family val="2"/>
            <charset val="1"/>
          </rPr>
          <t>Textfeld</t>
        </r>
      </text>
    </comment>
    <comment ref="T29" authorId="0" shapeId="0" xr:uid="{00000000-0006-0000-0000-0000C8090000}">
      <text>
        <r>
          <rPr>
            <sz val="10"/>
            <rFont val="Calibri"/>
            <family val="2"/>
          </rPr>
          <t xml:space="preserve">Gairola, Krishan:
</t>
        </r>
        <r>
          <rPr>
            <sz val="9"/>
            <rFont val="Tahoma"/>
            <family val="2"/>
            <charset val="1"/>
          </rPr>
          <t>Textfeld</t>
        </r>
      </text>
    </comment>
    <comment ref="U29" authorId="0" shapeId="0" xr:uid="{00000000-0006-0000-0000-0000A00A0000}">
      <text>
        <r>
          <rPr>
            <sz val="10"/>
            <rFont val="Calibri"/>
            <family val="2"/>
          </rPr>
          <t xml:space="preserve">Gairola, Krishan:
</t>
        </r>
        <r>
          <rPr>
            <sz val="9"/>
            <rFont val="Tahoma"/>
            <family val="2"/>
            <charset val="1"/>
          </rPr>
          <t>Textfeld</t>
        </r>
      </text>
    </comment>
    <comment ref="V29" authorId="0" shapeId="0" xr:uid="{00000000-0006-0000-0000-0000780B0000}">
      <text>
        <r>
          <rPr>
            <sz val="10"/>
            <rFont val="Calibri"/>
            <family val="2"/>
          </rPr>
          <t xml:space="preserve">Gairola, Krishan:
</t>
        </r>
        <r>
          <rPr>
            <sz val="9"/>
            <rFont val="Tahoma"/>
            <family val="2"/>
            <charset val="1"/>
          </rPr>
          <t>Textfeld</t>
        </r>
      </text>
    </comment>
    <comment ref="W29" authorId="0" shapeId="0" xr:uid="{00000000-0006-0000-0000-0000500C0000}">
      <text>
        <r>
          <rPr>
            <sz val="10"/>
            <rFont val="Calibri"/>
            <family val="2"/>
          </rPr>
          <t xml:space="preserve">Gairola, Krishan:
</t>
        </r>
        <r>
          <rPr>
            <sz val="9"/>
            <rFont val="Tahoma"/>
            <family val="2"/>
            <charset val="1"/>
          </rPr>
          <t>Textfeld</t>
        </r>
      </text>
    </comment>
    <comment ref="X29" authorId="0" shapeId="0" xr:uid="{00000000-0006-0000-0000-0000280D0000}">
      <text>
        <r>
          <rPr>
            <sz val="10"/>
            <rFont val="Calibri"/>
            <family val="2"/>
          </rPr>
          <t xml:space="preserve">Gairola, Krishan:
</t>
        </r>
        <r>
          <rPr>
            <sz val="9"/>
            <rFont val="Tahoma"/>
            <family val="2"/>
            <charset val="1"/>
          </rPr>
          <t>Textfeld</t>
        </r>
      </text>
    </comment>
    <comment ref="Y29" authorId="0" shapeId="0" xr:uid="{00000000-0006-0000-0000-0000000E0000}">
      <text>
        <r>
          <rPr>
            <sz val="10"/>
            <rFont val="Calibri"/>
            <family val="2"/>
          </rPr>
          <t xml:space="preserve">Gairola, Krishan:
</t>
        </r>
        <r>
          <rPr>
            <sz val="9"/>
            <rFont val="Tahoma"/>
            <family val="2"/>
            <charset val="1"/>
          </rPr>
          <t>Textfeld</t>
        </r>
      </text>
    </comment>
    <comment ref="Z29" authorId="0" shapeId="0" xr:uid="{00000000-0006-0000-0000-0000D80E0000}">
      <text>
        <r>
          <rPr>
            <sz val="10"/>
            <rFont val="Calibri"/>
            <family val="2"/>
          </rPr>
          <t xml:space="preserve">Gairola, Krishan:
</t>
        </r>
        <r>
          <rPr>
            <sz val="9"/>
            <rFont val="Tahoma"/>
            <family val="2"/>
            <charset val="1"/>
          </rPr>
          <t>Textfeld</t>
        </r>
      </text>
    </comment>
    <comment ref="I30" authorId="0" shapeId="0" xr:uid="{00000000-0006-0000-0000-000003000000}">
      <text>
        <r>
          <rPr>
            <sz val="10"/>
            <rFont val="Calibri"/>
            <family val="2"/>
          </rPr>
          <t xml:space="preserve">von Kleist, Björn:
</t>
        </r>
        <r>
          <rPr>
            <sz val="9"/>
            <rFont val="Tahoma"/>
            <family val="2"/>
            <charset val="1"/>
          </rPr>
          <t>CO2-Wert</t>
        </r>
      </text>
    </comment>
    <comment ref="J30" authorId="0" shapeId="0" xr:uid="{00000000-0006-0000-0000-0000ED000000}">
      <text>
        <r>
          <rPr>
            <sz val="10"/>
            <rFont val="Calibri"/>
            <family val="2"/>
          </rPr>
          <t xml:space="preserve">von Kleist, Björn:
</t>
        </r>
        <r>
          <rPr>
            <sz val="9"/>
            <rFont val="Tahoma"/>
            <family val="2"/>
            <charset val="1"/>
          </rPr>
          <t>CO2-Wert</t>
        </r>
      </text>
    </comment>
    <comment ref="K30" authorId="0" shapeId="0" xr:uid="{00000000-0006-0000-0000-0000D7010000}">
      <text>
        <r>
          <rPr>
            <sz val="10"/>
            <rFont val="Calibri"/>
            <family val="2"/>
          </rPr>
          <t xml:space="preserve">von Kleist, Björn:
</t>
        </r>
        <r>
          <rPr>
            <sz val="9"/>
            <rFont val="Tahoma"/>
            <family val="2"/>
            <charset val="1"/>
          </rPr>
          <t>CO2-Wert</t>
        </r>
      </text>
    </comment>
    <comment ref="L30" authorId="0" shapeId="0" xr:uid="{00000000-0006-0000-0000-0000C1020000}">
      <text>
        <r>
          <rPr>
            <sz val="10"/>
            <rFont val="Calibri"/>
            <family val="2"/>
          </rPr>
          <t xml:space="preserve">von Kleist, Björn:
</t>
        </r>
        <r>
          <rPr>
            <sz val="9"/>
            <rFont val="Tahoma"/>
            <family val="2"/>
            <charset val="1"/>
          </rPr>
          <t>CO2-Wert</t>
        </r>
      </text>
    </comment>
    <comment ref="M30" authorId="0" shapeId="0" xr:uid="{00000000-0006-0000-0000-0000AB030000}">
      <text>
        <r>
          <rPr>
            <sz val="10"/>
            <rFont val="Calibri"/>
            <family val="2"/>
          </rPr>
          <t xml:space="preserve">von Kleist, Björn:
</t>
        </r>
        <r>
          <rPr>
            <sz val="9"/>
            <rFont val="Tahoma"/>
            <family val="2"/>
            <charset val="1"/>
          </rPr>
          <t>CO2-Wert</t>
        </r>
      </text>
    </comment>
    <comment ref="N30" authorId="0" shapeId="0" xr:uid="{00000000-0006-0000-0000-000095040000}">
      <text>
        <r>
          <rPr>
            <sz val="10"/>
            <rFont val="Calibri"/>
            <family val="2"/>
          </rPr>
          <t xml:space="preserve">von Kleist, Björn:
</t>
        </r>
        <r>
          <rPr>
            <sz val="9"/>
            <rFont val="Tahoma"/>
            <family val="2"/>
            <charset val="1"/>
          </rPr>
          <t>CO2-Wert</t>
        </r>
      </text>
    </comment>
    <comment ref="O30" authorId="0" shapeId="0" xr:uid="{00000000-0006-0000-0000-00007F050000}">
      <text>
        <r>
          <rPr>
            <sz val="10"/>
            <rFont val="Calibri"/>
            <family val="2"/>
          </rPr>
          <t xml:space="preserve">von Kleist, Björn:
</t>
        </r>
        <r>
          <rPr>
            <sz val="9"/>
            <rFont val="Tahoma"/>
            <family val="2"/>
            <charset val="1"/>
          </rPr>
          <t>CO2-Wert</t>
        </r>
      </text>
    </comment>
    <comment ref="P30" authorId="0" shapeId="0" xr:uid="{00000000-0006-0000-0000-000069060000}">
      <text>
        <r>
          <rPr>
            <sz val="10"/>
            <rFont val="Calibri"/>
            <family val="2"/>
          </rPr>
          <t xml:space="preserve">von Kleist, Björn:
</t>
        </r>
        <r>
          <rPr>
            <sz val="9"/>
            <rFont val="Tahoma"/>
            <family val="2"/>
            <charset val="1"/>
          </rPr>
          <t>CO2-Wert</t>
        </r>
      </text>
    </comment>
    <comment ref="Q30" authorId="0" shapeId="0" xr:uid="{00000000-0006-0000-0000-000041070000}">
      <text>
        <r>
          <rPr>
            <sz val="10"/>
            <rFont val="Calibri"/>
            <family val="2"/>
          </rPr>
          <t xml:space="preserve">von Kleist, Björn:
</t>
        </r>
        <r>
          <rPr>
            <sz val="9"/>
            <rFont val="Tahoma"/>
            <family val="2"/>
            <charset val="1"/>
          </rPr>
          <t>CO2-Wert</t>
        </r>
      </text>
    </comment>
    <comment ref="R30" authorId="0" shapeId="0" xr:uid="{00000000-0006-0000-0000-000019080000}">
      <text>
        <r>
          <rPr>
            <sz val="10"/>
            <rFont val="Calibri"/>
            <family val="2"/>
          </rPr>
          <t xml:space="preserve">von Kleist, Björn:
</t>
        </r>
        <r>
          <rPr>
            <sz val="9"/>
            <rFont val="Tahoma"/>
            <family val="2"/>
            <charset val="1"/>
          </rPr>
          <t>CO2-Wert</t>
        </r>
      </text>
    </comment>
    <comment ref="S30" authorId="0" shapeId="0" xr:uid="{00000000-0006-0000-0000-0000F1080000}">
      <text>
        <r>
          <rPr>
            <sz val="10"/>
            <rFont val="Calibri"/>
            <family val="2"/>
          </rPr>
          <t xml:space="preserve">von Kleist, Björn:
</t>
        </r>
        <r>
          <rPr>
            <sz val="9"/>
            <rFont val="Tahoma"/>
            <family val="2"/>
            <charset val="1"/>
          </rPr>
          <t>CO2-Wert</t>
        </r>
      </text>
    </comment>
    <comment ref="T30" authorId="0" shapeId="0" xr:uid="{00000000-0006-0000-0000-0000C9090000}">
      <text>
        <r>
          <rPr>
            <sz val="10"/>
            <rFont val="Calibri"/>
            <family val="2"/>
          </rPr>
          <t xml:space="preserve">von Kleist, Björn:
</t>
        </r>
        <r>
          <rPr>
            <sz val="9"/>
            <rFont val="Tahoma"/>
            <family val="2"/>
            <charset val="1"/>
          </rPr>
          <t>CO2-Wert</t>
        </r>
      </text>
    </comment>
    <comment ref="U30" authorId="0" shapeId="0" xr:uid="{00000000-0006-0000-0000-0000A10A0000}">
      <text>
        <r>
          <rPr>
            <sz val="10"/>
            <rFont val="Calibri"/>
            <family val="2"/>
          </rPr>
          <t xml:space="preserve">von Kleist, Björn:
</t>
        </r>
        <r>
          <rPr>
            <sz val="9"/>
            <rFont val="Tahoma"/>
            <family val="2"/>
            <charset val="1"/>
          </rPr>
          <t>CO2-Wert</t>
        </r>
      </text>
    </comment>
    <comment ref="V30" authorId="0" shapeId="0" xr:uid="{00000000-0006-0000-0000-0000790B0000}">
      <text>
        <r>
          <rPr>
            <sz val="10"/>
            <rFont val="Calibri"/>
            <family val="2"/>
          </rPr>
          <t xml:space="preserve">von Kleist, Björn:
</t>
        </r>
        <r>
          <rPr>
            <sz val="9"/>
            <rFont val="Tahoma"/>
            <family val="2"/>
            <charset val="1"/>
          </rPr>
          <t>CO2-Wert</t>
        </r>
      </text>
    </comment>
    <comment ref="W30" authorId="0" shapeId="0" xr:uid="{00000000-0006-0000-0000-0000510C0000}">
      <text>
        <r>
          <rPr>
            <sz val="10"/>
            <rFont val="Calibri"/>
            <family val="2"/>
          </rPr>
          <t xml:space="preserve">von Kleist, Björn:
</t>
        </r>
        <r>
          <rPr>
            <sz val="9"/>
            <rFont val="Tahoma"/>
            <family val="2"/>
            <charset val="1"/>
          </rPr>
          <t>CO2-Wert</t>
        </r>
      </text>
    </comment>
    <comment ref="X30" authorId="0" shapeId="0" xr:uid="{00000000-0006-0000-0000-0000290D0000}">
      <text>
        <r>
          <rPr>
            <sz val="10"/>
            <rFont val="Calibri"/>
            <family val="2"/>
          </rPr>
          <t xml:space="preserve">von Kleist, Björn:
</t>
        </r>
        <r>
          <rPr>
            <sz val="9"/>
            <rFont val="Tahoma"/>
            <family val="2"/>
            <charset val="1"/>
          </rPr>
          <t>CO2-Wert</t>
        </r>
      </text>
    </comment>
    <comment ref="Y30" authorId="0" shapeId="0" xr:uid="{00000000-0006-0000-0000-0000010E0000}">
      <text>
        <r>
          <rPr>
            <sz val="10"/>
            <rFont val="Calibri"/>
            <family val="2"/>
          </rPr>
          <t xml:space="preserve">von Kleist, Björn:
</t>
        </r>
        <r>
          <rPr>
            <sz val="9"/>
            <rFont val="Tahoma"/>
            <family val="2"/>
            <charset val="1"/>
          </rPr>
          <t>CO2-Wert</t>
        </r>
      </text>
    </comment>
    <comment ref="Z30" authorId="0" shapeId="0" xr:uid="{00000000-0006-0000-0000-0000D90E0000}">
      <text>
        <r>
          <rPr>
            <sz val="10"/>
            <rFont val="Calibri"/>
            <family val="2"/>
          </rPr>
          <t xml:space="preserve">von Kleist, Björn:
</t>
        </r>
        <r>
          <rPr>
            <sz val="9"/>
            <rFont val="Tahoma"/>
            <family val="2"/>
            <charset val="1"/>
          </rPr>
          <t>CO2-Wert</t>
        </r>
      </text>
    </comment>
    <comment ref="I31" authorId="0" shapeId="0" xr:uid="{00000000-0006-0000-0000-000004000000}">
      <text>
        <r>
          <rPr>
            <sz val="10"/>
            <rFont val="Calibri"/>
            <family val="2"/>
          </rPr>
          <t xml:space="preserve">Gairola, Krishan:
</t>
        </r>
        <r>
          <rPr>
            <sz val="9"/>
            <rFont val="Tahoma"/>
            <family val="2"/>
            <charset val="1"/>
          </rPr>
          <t>Textfeld</t>
        </r>
      </text>
    </comment>
    <comment ref="J31" authorId="0" shapeId="0" xr:uid="{00000000-0006-0000-0000-0000EE000000}">
      <text>
        <r>
          <rPr>
            <sz val="10"/>
            <rFont val="Calibri"/>
            <family val="2"/>
          </rPr>
          <t xml:space="preserve">Gairola, Krishan:
</t>
        </r>
        <r>
          <rPr>
            <sz val="9"/>
            <color rgb="FF000000"/>
            <rFont val="Tahoma"/>
            <family val="2"/>
            <charset val="1"/>
          </rPr>
          <t>Textfeld</t>
        </r>
      </text>
    </comment>
    <comment ref="K31" authorId="0" shapeId="0" xr:uid="{00000000-0006-0000-0000-0000D8010000}">
      <text>
        <r>
          <rPr>
            <sz val="10"/>
            <rFont val="Calibri"/>
            <family val="2"/>
          </rPr>
          <t xml:space="preserve">Gairola, Krishan:
</t>
        </r>
        <r>
          <rPr>
            <sz val="9"/>
            <color rgb="FF000000"/>
            <rFont val="Tahoma"/>
            <family val="2"/>
            <charset val="1"/>
          </rPr>
          <t>Textfeld</t>
        </r>
      </text>
    </comment>
    <comment ref="L31" authorId="0" shapeId="0" xr:uid="{00000000-0006-0000-0000-0000C2020000}">
      <text>
        <r>
          <rPr>
            <sz val="10"/>
            <rFont val="Calibri"/>
            <family val="2"/>
          </rPr>
          <t xml:space="preserve">Gairola, Krishan:
</t>
        </r>
        <r>
          <rPr>
            <sz val="9"/>
            <rFont val="Tahoma"/>
            <family val="2"/>
            <charset val="1"/>
          </rPr>
          <t>Textfeld</t>
        </r>
      </text>
    </comment>
    <comment ref="M31" authorId="0" shapeId="0" xr:uid="{00000000-0006-0000-0000-0000AC030000}">
      <text>
        <r>
          <rPr>
            <sz val="10"/>
            <rFont val="Calibri"/>
            <family val="2"/>
          </rPr>
          <t xml:space="preserve">Gairola, Krishan:
</t>
        </r>
        <r>
          <rPr>
            <sz val="9"/>
            <rFont val="Tahoma"/>
            <family val="2"/>
            <charset val="1"/>
          </rPr>
          <t>Textfeld</t>
        </r>
      </text>
    </comment>
    <comment ref="N31" authorId="0" shapeId="0" xr:uid="{00000000-0006-0000-0000-000096040000}">
      <text>
        <r>
          <rPr>
            <sz val="10"/>
            <rFont val="Calibri"/>
            <family val="2"/>
          </rPr>
          <t xml:space="preserve">Gairola, Krishan:
</t>
        </r>
        <r>
          <rPr>
            <sz val="9"/>
            <rFont val="Tahoma"/>
            <family val="2"/>
            <charset val="1"/>
          </rPr>
          <t>Textfeld</t>
        </r>
      </text>
    </comment>
    <comment ref="O31" authorId="0" shapeId="0" xr:uid="{00000000-0006-0000-0000-000080050000}">
      <text>
        <r>
          <rPr>
            <sz val="10"/>
            <rFont val="Calibri"/>
            <family val="2"/>
          </rPr>
          <t xml:space="preserve">Gairola, Krishan:
</t>
        </r>
        <r>
          <rPr>
            <sz val="9"/>
            <rFont val="Tahoma"/>
            <family val="2"/>
            <charset val="1"/>
          </rPr>
          <t>Textfeld</t>
        </r>
      </text>
    </comment>
    <comment ref="P31" authorId="0" shapeId="0" xr:uid="{00000000-0006-0000-0000-00006A060000}">
      <text>
        <r>
          <rPr>
            <sz val="10"/>
            <rFont val="Calibri"/>
            <family val="2"/>
          </rPr>
          <t xml:space="preserve">Gairola, Krishan:
</t>
        </r>
        <r>
          <rPr>
            <sz val="9"/>
            <rFont val="Tahoma"/>
            <family val="2"/>
            <charset val="1"/>
          </rPr>
          <t>Textfeld</t>
        </r>
      </text>
    </comment>
    <comment ref="Q31" authorId="0" shapeId="0" xr:uid="{00000000-0006-0000-0000-000042070000}">
      <text>
        <r>
          <rPr>
            <sz val="10"/>
            <rFont val="Calibri"/>
            <family val="2"/>
          </rPr>
          <t xml:space="preserve">Gairola, Krishan:
</t>
        </r>
        <r>
          <rPr>
            <sz val="9"/>
            <rFont val="Tahoma"/>
            <family val="2"/>
            <charset val="1"/>
          </rPr>
          <t>Textfeld</t>
        </r>
      </text>
    </comment>
    <comment ref="R31" authorId="0" shapeId="0" xr:uid="{00000000-0006-0000-0000-00001A080000}">
      <text>
        <r>
          <rPr>
            <sz val="10"/>
            <rFont val="Calibri"/>
            <family val="2"/>
          </rPr>
          <t xml:space="preserve">Gairola, Krishan:
</t>
        </r>
        <r>
          <rPr>
            <sz val="9"/>
            <rFont val="Tahoma"/>
            <family val="2"/>
            <charset val="1"/>
          </rPr>
          <t>Textfeld</t>
        </r>
      </text>
    </comment>
    <comment ref="S31" authorId="0" shapeId="0" xr:uid="{00000000-0006-0000-0000-0000F2080000}">
      <text>
        <r>
          <rPr>
            <sz val="10"/>
            <rFont val="Calibri"/>
            <family val="2"/>
          </rPr>
          <t xml:space="preserve">Gairola, Krishan:
</t>
        </r>
        <r>
          <rPr>
            <sz val="9"/>
            <rFont val="Tahoma"/>
            <family val="2"/>
            <charset val="1"/>
          </rPr>
          <t>Textfeld</t>
        </r>
      </text>
    </comment>
    <comment ref="T31" authorId="0" shapeId="0" xr:uid="{00000000-0006-0000-0000-0000CA090000}">
      <text>
        <r>
          <rPr>
            <sz val="10"/>
            <rFont val="Calibri"/>
            <family val="2"/>
          </rPr>
          <t xml:space="preserve">Gairola, Krishan:
</t>
        </r>
        <r>
          <rPr>
            <sz val="9"/>
            <rFont val="Tahoma"/>
            <family val="2"/>
            <charset val="1"/>
          </rPr>
          <t>Textfeld</t>
        </r>
      </text>
    </comment>
    <comment ref="U31" authorId="0" shapeId="0" xr:uid="{00000000-0006-0000-0000-0000A20A0000}">
      <text>
        <r>
          <rPr>
            <sz val="10"/>
            <rFont val="Calibri"/>
            <family val="2"/>
          </rPr>
          <t xml:space="preserve">Gairola, Krishan:
</t>
        </r>
        <r>
          <rPr>
            <sz val="9"/>
            <rFont val="Tahoma"/>
            <family val="2"/>
            <charset val="1"/>
          </rPr>
          <t>Textfeld</t>
        </r>
      </text>
    </comment>
    <comment ref="V31" authorId="0" shapeId="0" xr:uid="{00000000-0006-0000-0000-00007A0B0000}">
      <text>
        <r>
          <rPr>
            <sz val="10"/>
            <rFont val="Calibri"/>
            <family val="2"/>
          </rPr>
          <t xml:space="preserve">Gairola, Krishan:
</t>
        </r>
        <r>
          <rPr>
            <sz val="9"/>
            <rFont val="Tahoma"/>
            <family val="2"/>
            <charset val="1"/>
          </rPr>
          <t>Textfeld</t>
        </r>
      </text>
    </comment>
    <comment ref="W31" authorId="0" shapeId="0" xr:uid="{00000000-0006-0000-0000-0000520C0000}">
      <text>
        <r>
          <rPr>
            <sz val="10"/>
            <rFont val="Calibri"/>
            <family val="2"/>
          </rPr>
          <t xml:space="preserve">Gairola, Krishan:
</t>
        </r>
        <r>
          <rPr>
            <sz val="9"/>
            <rFont val="Tahoma"/>
            <family val="2"/>
            <charset val="1"/>
          </rPr>
          <t>Textfeld</t>
        </r>
      </text>
    </comment>
    <comment ref="X31" authorId="0" shapeId="0" xr:uid="{00000000-0006-0000-0000-00002A0D0000}">
      <text>
        <r>
          <rPr>
            <sz val="10"/>
            <rFont val="Calibri"/>
            <family val="2"/>
          </rPr>
          <t xml:space="preserve">Gairola, Krishan:
</t>
        </r>
        <r>
          <rPr>
            <sz val="9"/>
            <rFont val="Tahoma"/>
            <family val="2"/>
            <charset val="1"/>
          </rPr>
          <t>Textfeld</t>
        </r>
      </text>
    </comment>
    <comment ref="Y31" authorId="0" shapeId="0" xr:uid="{00000000-0006-0000-0000-0000020E0000}">
      <text>
        <r>
          <rPr>
            <sz val="10"/>
            <rFont val="Calibri"/>
            <family val="2"/>
          </rPr>
          <t xml:space="preserve">Gairola, Krishan:
</t>
        </r>
        <r>
          <rPr>
            <sz val="9"/>
            <rFont val="Tahoma"/>
            <family val="2"/>
            <charset val="1"/>
          </rPr>
          <t>Textfeld</t>
        </r>
      </text>
    </comment>
    <comment ref="Z31" authorId="0" shapeId="0" xr:uid="{00000000-0006-0000-0000-0000DA0E0000}">
      <text>
        <r>
          <rPr>
            <sz val="10"/>
            <rFont val="Calibri"/>
            <family val="2"/>
          </rPr>
          <t xml:space="preserve">Gairola, Krishan:
</t>
        </r>
        <r>
          <rPr>
            <sz val="9"/>
            <rFont val="Tahoma"/>
            <family val="2"/>
            <charset val="1"/>
          </rPr>
          <t>Textfeld</t>
        </r>
      </text>
    </comment>
    <comment ref="I32" authorId="0" shapeId="0" xr:uid="{00000000-0006-0000-0000-000005000000}">
      <text>
        <r>
          <rPr>
            <sz val="10"/>
            <rFont val="Calibri"/>
            <family val="2"/>
          </rPr>
          <t xml:space="preserve">von Kleist, Björn:
</t>
        </r>
        <r>
          <rPr>
            <sz val="9"/>
            <rFont val="Tahoma"/>
            <family val="2"/>
            <charset val="1"/>
          </rPr>
          <t>CO2-Wert</t>
        </r>
      </text>
    </comment>
    <comment ref="J32" authorId="0" shapeId="0" xr:uid="{00000000-0006-0000-0000-0000EF000000}">
      <text>
        <r>
          <rPr>
            <sz val="10"/>
            <rFont val="Calibri"/>
            <family val="2"/>
          </rPr>
          <t xml:space="preserve">von Kleist, Björn:
</t>
        </r>
        <r>
          <rPr>
            <sz val="9"/>
            <color rgb="FF000000"/>
            <rFont val="Tahoma"/>
            <family val="2"/>
            <charset val="1"/>
          </rPr>
          <t>CO2-Wert</t>
        </r>
      </text>
    </comment>
    <comment ref="K32" authorId="0" shapeId="0" xr:uid="{00000000-0006-0000-0000-0000D9010000}">
      <text>
        <r>
          <rPr>
            <sz val="10"/>
            <rFont val="Calibri"/>
            <family val="2"/>
          </rPr>
          <t xml:space="preserve">von Kleist, Björn:
</t>
        </r>
        <r>
          <rPr>
            <sz val="9"/>
            <rFont val="Tahoma"/>
            <family val="2"/>
            <charset val="1"/>
          </rPr>
          <t>CO2-Wert</t>
        </r>
      </text>
    </comment>
    <comment ref="L32" authorId="0" shapeId="0" xr:uid="{00000000-0006-0000-0000-0000C3020000}">
      <text>
        <r>
          <rPr>
            <sz val="10"/>
            <rFont val="Calibri"/>
            <family val="2"/>
          </rPr>
          <t xml:space="preserve">von Kleist, Björn:
</t>
        </r>
        <r>
          <rPr>
            <sz val="9"/>
            <rFont val="Tahoma"/>
            <family val="2"/>
            <charset val="1"/>
          </rPr>
          <t>CO2-Wert</t>
        </r>
      </text>
    </comment>
    <comment ref="M32" authorId="0" shapeId="0" xr:uid="{00000000-0006-0000-0000-0000AD030000}">
      <text>
        <r>
          <rPr>
            <sz val="10"/>
            <rFont val="Calibri"/>
            <family val="2"/>
          </rPr>
          <t xml:space="preserve">von Kleist, Björn:
</t>
        </r>
        <r>
          <rPr>
            <sz val="9"/>
            <rFont val="Tahoma"/>
            <family val="2"/>
            <charset val="1"/>
          </rPr>
          <t>CO2-Wert</t>
        </r>
      </text>
    </comment>
    <comment ref="N32" authorId="0" shapeId="0" xr:uid="{00000000-0006-0000-0000-000097040000}">
      <text>
        <r>
          <rPr>
            <sz val="10"/>
            <rFont val="Calibri"/>
            <family val="2"/>
          </rPr>
          <t xml:space="preserve">von Kleist, Björn:
</t>
        </r>
        <r>
          <rPr>
            <sz val="9"/>
            <rFont val="Tahoma"/>
            <family val="2"/>
            <charset val="1"/>
          </rPr>
          <t>CO2-Wert</t>
        </r>
      </text>
    </comment>
    <comment ref="O32" authorId="0" shapeId="0" xr:uid="{00000000-0006-0000-0000-000081050000}">
      <text>
        <r>
          <rPr>
            <sz val="10"/>
            <rFont val="Calibri"/>
            <family val="2"/>
          </rPr>
          <t xml:space="preserve">von Kleist, Björn:
</t>
        </r>
        <r>
          <rPr>
            <sz val="9"/>
            <color rgb="FF000000"/>
            <rFont val="Tahoma"/>
            <family val="2"/>
            <charset val="1"/>
          </rPr>
          <t>CO2-Wert</t>
        </r>
      </text>
    </comment>
    <comment ref="P32" authorId="0" shapeId="0" xr:uid="{00000000-0006-0000-0000-00006B060000}">
      <text>
        <r>
          <rPr>
            <sz val="10"/>
            <rFont val="Calibri"/>
            <family val="2"/>
          </rPr>
          <t xml:space="preserve">von Kleist, Björn:
</t>
        </r>
        <r>
          <rPr>
            <sz val="9"/>
            <rFont val="Tahoma"/>
            <family val="2"/>
            <charset val="1"/>
          </rPr>
          <t>CO2-Wert</t>
        </r>
      </text>
    </comment>
    <comment ref="Q32" authorId="0" shapeId="0" xr:uid="{00000000-0006-0000-0000-000043070000}">
      <text>
        <r>
          <rPr>
            <sz val="10"/>
            <rFont val="Calibri"/>
            <family val="2"/>
          </rPr>
          <t xml:space="preserve">von Kleist, Björn:
</t>
        </r>
        <r>
          <rPr>
            <sz val="9"/>
            <rFont val="Tahoma"/>
            <family val="2"/>
            <charset val="1"/>
          </rPr>
          <t>CO2-Wert</t>
        </r>
      </text>
    </comment>
    <comment ref="R32" authorId="0" shapeId="0" xr:uid="{00000000-0006-0000-0000-00001B080000}">
      <text>
        <r>
          <rPr>
            <sz val="10"/>
            <rFont val="Calibri"/>
            <family val="2"/>
          </rPr>
          <t xml:space="preserve">von Kleist, Björn:
</t>
        </r>
        <r>
          <rPr>
            <sz val="9"/>
            <rFont val="Tahoma"/>
            <family val="2"/>
            <charset val="1"/>
          </rPr>
          <t>CO2-Wert</t>
        </r>
      </text>
    </comment>
    <comment ref="S32" authorId="0" shapeId="0" xr:uid="{00000000-0006-0000-0000-0000F3080000}">
      <text>
        <r>
          <rPr>
            <sz val="10"/>
            <rFont val="Calibri"/>
            <family val="2"/>
          </rPr>
          <t xml:space="preserve">von Kleist, Björn:
</t>
        </r>
        <r>
          <rPr>
            <sz val="9"/>
            <rFont val="Tahoma"/>
            <family val="2"/>
            <charset val="1"/>
          </rPr>
          <t>CO2-Wert</t>
        </r>
      </text>
    </comment>
    <comment ref="T32" authorId="0" shapeId="0" xr:uid="{00000000-0006-0000-0000-0000CB090000}">
      <text>
        <r>
          <rPr>
            <sz val="10"/>
            <rFont val="Calibri"/>
            <family val="2"/>
          </rPr>
          <t xml:space="preserve">von Kleist, Björn:
</t>
        </r>
        <r>
          <rPr>
            <sz val="9"/>
            <rFont val="Tahoma"/>
            <family val="2"/>
            <charset val="1"/>
          </rPr>
          <t>CO2-Wert</t>
        </r>
      </text>
    </comment>
    <comment ref="U32" authorId="0" shapeId="0" xr:uid="{00000000-0006-0000-0000-0000A30A0000}">
      <text>
        <r>
          <rPr>
            <sz val="10"/>
            <rFont val="Calibri"/>
            <family val="2"/>
          </rPr>
          <t xml:space="preserve">von Kleist, Björn:
</t>
        </r>
        <r>
          <rPr>
            <sz val="9"/>
            <rFont val="Tahoma"/>
            <family val="2"/>
            <charset val="1"/>
          </rPr>
          <t>CO2-Wert</t>
        </r>
      </text>
    </comment>
    <comment ref="V32" authorId="0" shapeId="0" xr:uid="{00000000-0006-0000-0000-00007B0B0000}">
      <text>
        <r>
          <rPr>
            <sz val="10"/>
            <rFont val="Calibri"/>
            <family val="2"/>
          </rPr>
          <t xml:space="preserve">von Kleist, Björn:
</t>
        </r>
        <r>
          <rPr>
            <sz val="9"/>
            <rFont val="Tahoma"/>
            <family val="2"/>
            <charset val="1"/>
          </rPr>
          <t>CO2-Wert</t>
        </r>
      </text>
    </comment>
    <comment ref="W32" authorId="0" shapeId="0" xr:uid="{00000000-0006-0000-0000-0000530C0000}">
      <text>
        <r>
          <rPr>
            <sz val="10"/>
            <rFont val="Calibri"/>
            <family val="2"/>
          </rPr>
          <t xml:space="preserve">von Kleist, Björn:
</t>
        </r>
        <r>
          <rPr>
            <sz val="9"/>
            <rFont val="Tahoma"/>
            <family val="2"/>
            <charset val="1"/>
          </rPr>
          <t>CO2-Wert</t>
        </r>
      </text>
    </comment>
    <comment ref="X32" authorId="0" shapeId="0" xr:uid="{00000000-0006-0000-0000-00002B0D0000}">
      <text>
        <r>
          <rPr>
            <sz val="10"/>
            <rFont val="Calibri"/>
            <family val="2"/>
          </rPr>
          <t xml:space="preserve">von Kleist, Björn:
</t>
        </r>
        <r>
          <rPr>
            <sz val="9"/>
            <rFont val="Tahoma"/>
            <family val="2"/>
            <charset val="1"/>
          </rPr>
          <t>CO2-Wert</t>
        </r>
      </text>
    </comment>
    <comment ref="Y32" authorId="0" shapeId="0" xr:uid="{00000000-0006-0000-0000-0000030E0000}">
      <text>
        <r>
          <rPr>
            <sz val="10"/>
            <rFont val="Calibri"/>
            <family val="2"/>
          </rPr>
          <t xml:space="preserve">von Kleist, Björn:
</t>
        </r>
        <r>
          <rPr>
            <sz val="9"/>
            <rFont val="Tahoma"/>
            <family val="2"/>
            <charset val="1"/>
          </rPr>
          <t>CO2-Wert</t>
        </r>
      </text>
    </comment>
    <comment ref="Z32" authorId="0" shapeId="0" xr:uid="{00000000-0006-0000-0000-0000DB0E0000}">
      <text>
        <r>
          <rPr>
            <sz val="10"/>
            <rFont val="Calibri"/>
            <family val="2"/>
          </rPr>
          <t xml:space="preserve">von Kleist, Björn:
</t>
        </r>
        <r>
          <rPr>
            <sz val="9"/>
            <rFont val="Tahoma"/>
            <family val="2"/>
            <charset val="1"/>
          </rPr>
          <t>CO2-Wert</t>
        </r>
      </text>
    </comment>
    <comment ref="I33" authorId="0" shapeId="0" xr:uid="{00000000-0006-0000-0000-000006000000}">
      <text>
        <r>
          <rPr>
            <sz val="10"/>
            <rFont val="Calibri"/>
            <family val="2"/>
          </rPr>
          <t xml:space="preserve">Gairola, Krishan:
</t>
        </r>
        <r>
          <rPr>
            <sz val="9"/>
            <rFont val="Tahoma"/>
            <family val="2"/>
            <charset val="1"/>
          </rPr>
          <t>Textfeld</t>
        </r>
      </text>
    </comment>
    <comment ref="J33" authorId="0" shapeId="0" xr:uid="{00000000-0006-0000-0000-0000F0000000}">
      <text>
        <r>
          <rPr>
            <sz val="10"/>
            <rFont val="Calibri"/>
            <family val="2"/>
          </rPr>
          <t xml:space="preserve">Gairola, Krishan:
</t>
        </r>
        <r>
          <rPr>
            <sz val="9"/>
            <rFont val="Tahoma"/>
            <family val="2"/>
            <charset val="1"/>
          </rPr>
          <t>Textfeld</t>
        </r>
      </text>
    </comment>
    <comment ref="K33" authorId="0" shapeId="0" xr:uid="{00000000-0006-0000-0000-0000DA010000}">
      <text>
        <r>
          <rPr>
            <sz val="10"/>
            <rFont val="Calibri"/>
            <family val="2"/>
          </rPr>
          <t xml:space="preserve">Gairola, Krishan:
</t>
        </r>
        <r>
          <rPr>
            <sz val="9"/>
            <rFont val="Tahoma"/>
            <family val="2"/>
            <charset val="1"/>
          </rPr>
          <t>Textfeld</t>
        </r>
      </text>
    </comment>
    <comment ref="L33" authorId="0" shapeId="0" xr:uid="{00000000-0006-0000-0000-0000C4020000}">
      <text>
        <r>
          <rPr>
            <sz val="10"/>
            <rFont val="Calibri"/>
            <family val="2"/>
          </rPr>
          <t xml:space="preserve">Gairola, Krishan:
</t>
        </r>
        <r>
          <rPr>
            <sz val="9"/>
            <rFont val="Tahoma"/>
            <family val="2"/>
            <charset val="1"/>
          </rPr>
          <t>Textfeld</t>
        </r>
      </text>
    </comment>
    <comment ref="M33" authorId="0" shapeId="0" xr:uid="{00000000-0006-0000-0000-0000AE030000}">
      <text>
        <r>
          <rPr>
            <sz val="10"/>
            <rFont val="Calibri"/>
            <family val="2"/>
          </rPr>
          <t xml:space="preserve">Gairola, Krishan:
</t>
        </r>
        <r>
          <rPr>
            <sz val="9"/>
            <rFont val="Tahoma"/>
            <family val="2"/>
            <charset val="1"/>
          </rPr>
          <t>Textfeld</t>
        </r>
      </text>
    </comment>
    <comment ref="N33" authorId="0" shapeId="0" xr:uid="{00000000-0006-0000-0000-000098040000}">
      <text>
        <r>
          <rPr>
            <sz val="10"/>
            <rFont val="Calibri"/>
            <family val="2"/>
          </rPr>
          <t xml:space="preserve">Gairola, Krishan:
</t>
        </r>
        <r>
          <rPr>
            <sz val="9"/>
            <rFont val="Tahoma"/>
            <family val="2"/>
            <charset val="1"/>
          </rPr>
          <t>Textfeld</t>
        </r>
      </text>
    </comment>
    <comment ref="O33" authorId="0" shapeId="0" xr:uid="{00000000-0006-0000-0000-000082050000}">
      <text>
        <r>
          <rPr>
            <sz val="10"/>
            <rFont val="Calibri"/>
            <family val="2"/>
          </rPr>
          <t xml:space="preserve">Gairola, Krishan:
</t>
        </r>
        <r>
          <rPr>
            <sz val="9"/>
            <rFont val="Tahoma"/>
            <family val="2"/>
            <charset val="1"/>
          </rPr>
          <t>Textfeld</t>
        </r>
      </text>
    </comment>
    <comment ref="P33" authorId="0" shapeId="0" xr:uid="{00000000-0006-0000-0000-00006C060000}">
      <text>
        <r>
          <rPr>
            <sz val="10"/>
            <rFont val="Calibri"/>
            <family val="2"/>
          </rPr>
          <t xml:space="preserve">Gairola, Krishan:
</t>
        </r>
        <r>
          <rPr>
            <sz val="9"/>
            <rFont val="Tahoma"/>
            <family val="2"/>
            <charset val="1"/>
          </rPr>
          <t>Textfeld</t>
        </r>
      </text>
    </comment>
    <comment ref="Q33" authorId="0" shapeId="0" xr:uid="{00000000-0006-0000-0000-000044070000}">
      <text>
        <r>
          <rPr>
            <sz val="10"/>
            <rFont val="Calibri"/>
            <family val="2"/>
          </rPr>
          <t xml:space="preserve">Gairola, Krishan:
</t>
        </r>
        <r>
          <rPr>
            <sz val="9"/>
            <rFont val="Tahoma"/>
            <family val="2"/>
            <charset val="1"/>
          </rPr>
          <t>Textfeld</t>
        </r>
      </text>
    </comment>
    <comment ref="R33" authorId="0" shapeId="0" xr:uid="{00000000-0006-0000-0000-00001C080000}">
      <text>
        <r>
          <rPr>
            <sz val="10"/>
            <rFont val="Calibri"/>
            <family val="2"/>
          </rPr>
          <t xml:space="preserve">Gairola, Krishan:
</t>
        </r>
        <r>
          <rPr>
            <sz val="9"/>
            <rFont val="Tahoma"/>
            <family val="2"/>
            <charset val="1"/>
          </rPr>
          <t>Textfeld</t>
        </r>
      </text>
    </comment>
    <comment ref="S33" authorId="0" shapeId="0" xr:uid="{00000000-0006-0000-0000-0000F4080000}">
      <text>
        <r>
          <rPr>
            <sz val="10"/>
            <rFont val="Calibri"/>
            <family val="2"/>
          </rPr>
          <t xml:space="preserve">Gairola, Krishan:
</t>
        </r>
        <r>
          <rPr>
            <sz val="9"/>
            <rFont val="Tahoma"/>
            <family val="2"/>
            <charset val="1"/>
          </rPr>
          <t>Textfeld</t>
        </r>
      </text>
    </comment>
    <comment ref="T33" authorId="0" shapeId="0" xr:uid="{00000000-0006-0000-0000-0000CC090000}">
      <text>
        <r>
          <rPr>
            <sz val="10"/>
            <rFont val="Calibri"/>
            <family val="2"/>
          </rPr>
          <t xml:space="preserve">Gairola, Krishan:
</t>
        </r>
        <r>
          <rPr>
            <sz val="9"/>
            <rFont val="Tahoma"/>
            <family val="2"/>
            <charset val="1"/>
          </rPr>
          <t>Textfeld</t>
        </r>
      </text>
    </comment>
    <comment ref="U33" authorId="0" shapeId="0" xr:uid="{00000000-0006-0000-0000-0000A40A0000}">
      <text>
        <r>
          <rPr>
            <sz val="10"/>
            <rFont val="Calibri"/>
            <family val="2"/>
          </rPr>
          <t xml:space="preserve">Gairola, Krishan:
</t>
        </r>
        <r>
          <rPr>
            <sz val="9"/>
            <rFont val="Tahoma"/>
            <family val="2"/>
            <charset val="1"/>
          </rPr>
          <t>Textfeld</t>
        </r>
      </text>
    </comment>
    <comment ref="V33" authorId="0" shapeId="0" xr:uid="{00000000-0006-0000-0000-00007C0B0000}">
      <text>
        <r>
          <rPr>
            <sz val="10"/>
            <rFont val="Calibri"/>
            <family val="2"/>
          </rPr>
          <t xml:space="preserve">Gairola, Krishan:
</t>
        </r>
        <r>
          <rPr>
            <sz val="9"/>
            <rFont val="Tahoma"/>
            <family val="2"/>
            <charset val="1"/>
          </rPr>
          <t>Textfeld</t>
        </r>
      </text>
    </comment>
    <comment ref="W33" authorId="0" shapeId="0" xr:uid="{00000000-0006-0000-0000-0000540C0000}">
      <text>
        <r>
          <rPr>
            <sz val="10"/>
            <rFont val="Calibri"/>
            <family val="2"/>
          </rPr>
          <t xml:space="preserve">Gairola, Krishan:
</t>
        </r>
        <r>
          <rPr>
            <sz val="9"/>
            <rFont val="Tahoma"/>
            <family val="2"/>
            <charset val="1"/>
          </rPr>
          <t>Textfeld</t>
        </r>
      </text>
    </comment>
    <comment ref="X33" authorId="0" shapeId="0" xr:uid="{00000000-0006-0000-0000-00002C0D0000}">
      <text>
        <r>
          <rPr>
            <sz val="10"/>
            <rFont val="Calibri"/>
            <family val="2"/>
          </rPr>
          <t xml:space="preserve">Gairola, Krishan:
</t>
        </r>
        <r>
          <rPr>
            <sz val="9"/>
            <rFont val="Tahoma"/>
            <family val="2"/>
            <charset val="1"/>
          </rPr>
          <t>Textfeld</t>
        </r>
      </text>
    </comment>
    <comment ref="Y33" authorId="0" shapeId="0" xr:uid="{00000000-0006-0000-0000-0000040E0000}">
      <text>
        <r>
          <rPr>
            <sz val="10"/>
            <rFont val="Calibri"/>
            <family val="2"/>
          </rPr>
          <t xml:space="preserve">Gairola, Krishan:
</t>
        </r>
        <r>
          <rPr>
            <sz val="9"/>
            <rFont val="Tahoma"/>
            <family val="2"/>
            <charset val="1"/>
          </rPr>
          <t>Textfeld</t>
        </r>
      </text>
    </comment>
    <comment ref="Z33" authorId="0" shapeId="0" xr:uid="{00000000-0006-0000-0000-0000DC0E0000}">
      <text>
        <r>
          <rPr>
            <sz val="10"/>
            <rFont val="Calibri"/>
            <family val="2"/>
          </rPr>
          <t xml:space="preserve">Gairola, Krishan:
</t>
        </r>
        <r>
          <rPr>
            <sz val="9"/>
            <rFont val="Tahoma"/>
            <family val="2"/>
            <charset val="1"/>
          </rPr>
          <t>Textfeld</t>
        </r>
      </text>
    </comment>
    <comment ref="I34" authorId="0" shapeId="0" xr:uid="{00000000-0006-0000-0000-000007000000}">
      <text>
        <r>
          <rPr>
            <sz val="10"/>
            <rFont val="Calibri"/>
            <family val="2"/>
          </rPr>
          <t xml:space="preserve">von Kleist, Björn:
</t>
        </r>
        <r>
          <rPr>
            <sz val="9"/>
            <rFont val="Tahoma"/>
            <family val="2"/>
            <charset val="1"/>
          </rPr>
          <t>CO2-Wert</t>
        </r>
      </text>
    </comment>
    <comment ref="J34" authorId="0" shapeId="0" xr:uid="{00000000-0006-0000-0000-0000F1000000}">
      <text>
        <r>
          <rPr>
            <sz val="10"/>
            <rFont val="Calibri"/>
            <family val="2"/>
          </rPr>
          <t xml:space="preserve">von Kleist, Björn:
</t>
        </r>
        <r>
          <rPr>
            <sz val="9"/>
            <rFont val="Tahoma"/>
            <family val="2"/>
            <charset val="1"/>
          </rPr>
          <t>CO2-Wert</t>
        </r>
      </text>
    </comment>
    <comment ref="K34" authorId="0" shapeId="0" xr:uid="{00000000-0006-0000-0000-0000DB010000}">
      <text>
        <r>
          <rPr>
            <sz val="10"/>
            <rFont val="Calibri"/>
            <family val="2"/>
          </rPr>
          <t xml:space="preserve">von Kleist, Björn:
</t>
        </r>
        <r>
          <rPr>
            <sz val="9"/>
            <rFont val="Tahoma"/>
            <family val="2"/>
            <charset val="1"/>
          </rPr>
          <t>CO2-Wert</t>
        </r>
      </text>
    </comment>
    <comment ref="L34" authorId="0" shapeId="0" xr:uid="{00000000-0006-0000-0000-0000C5020000}">
      <text>
        <r>
          <rPr>
            <sz val="10"/>
            <rFont val="Calibri"/>
            <family val="2"/>
          </rPr>
          <t xml:space="preserve">von Kleist, Björn:
</t>
        </r>
        <r>
          <rPr>
            <sz val="9"/>
            <rFont val="Tahoma"/>
            <family val="2"/>
            <charset val="1"/>
          </rPr>
          <t>CO2-Wert</t>
        </r>
      </text>
    </comment>
    <comment ref="M34" authorId="0" shapeId="0" xr:uid="{00000000-0006-0000-0000-0000AF030000}">
      <text>
        <r>
          <rPr>
            <sz val="10"/>
            <rFont val="Calibri"/>
            <family val="2"/>
          </rPr>
          <t xml:space="preserve">von Kleist, Björn:
</t>
        </r>
        <r>
          <rPr>
            <sz val="9"/>
            <rFont val="Tahoma"/>
            <family val="2"/>
            <charset val="1"/>
          </rPr>
          <t>CO2-Wert</t>
        </r>
      </text>
    </comment>
    <comment ref="N34" authorId="0" shapeId="0" xr:uid="{00000000-0006-0000-0000-000099040000}">
      <text>
        <r>
          <rPr>
            <sz val="10"/>
            <rFont val="Calibri"/>
            <family val="2"/>
          </rPr>
          <t xml:space="preserve">von Kleist, Björn:
</t>
        </r>
        <r>
          <rPr>
            <sz val="9"/>
            <rFont val="Tahoma"/>
            <family val="2"/>
            <charset val="1"/>
          </rPr>
          <t>CO2-Wert</t>
        </r>
      </text>
    </comment>
    <comment ref="O34" authorId="0" shapeId="0" xr:uid="{00000000-0006-0000-0000-000083050000}">
      <text>
        <r>
          <rPr>
            <sz val="10"/>
            <rFont val="Calibri"/>
            <family val="2"/>
          </rPr>
          <t xml:space="preserve">von Kleist, Björn:
</t>
        </r>
        <r>
          <rPr>
            <sz val="9"/>
            <rFont val="Tahoma"/>
            <family val="2"/>
            <charset val="1"/>
          </rPr>
          <t>CO2-Wert</t>
        </r>
      </text>
    </comment>
    <comment ref="P34" authorId="0" shapeId="0" xr:uid="{00000000-0006-0000-0000-00006D060000}">
      <text>
        <r>
          <rPr>
            <sz val="10"/>
            <rFont val="Calibri"/>
            <family val="2"/>
          </rPr>
          <t xml:space="preserve">von Kleist, Björn:
</t>
        </r>
        <r>
          <rPr>
            <sz val="9"/>
            <rFont val="Tahoma"/>
            <family val="2"/>
            <charset val="1"/>
          </rPr>
          <t>CO2-Wert</t>
        </r>
      </text>
    </comment>
    <comment ref="Q34" authorId="0" shapeId="0" xr:uid="{00000000-0006-0000-0000-000045070000}">
      <text>
        <r>
          <rPr>
            <sz val="10"/>
            <rFont val="Calibri"/>
            <family val="2"/>
          </rPr>
          <t xml:space="preserve">von Kleist, Björn:
</t>
        </r>
        <r>
          <rPr>
            <sz val="9"/>
            <rFont val="Tahoma"/>
            <family val="2"/>
            <charset val="1"/>
          </rPr>
          <t>CO2-Wert</t>
        </r>
      </text>
    </comment>
    <comment ref="R34" authorId="0" shapeId="0" xr:uid="{00000000-0006-0000-0000-00001D080000}">
      <text>
        <r>
          <rPr>
            <sz val="10"/>
            <rFont val="Calibri"/>
            <family val="2"/>
          </rPr>
          <t xml:space="preserve">von Kleist, Björn:
</t>
        </r>
        <r>
          <rPr>
            <sz val="9"/>
            <rFont val="Tahoma"/>
            <family val="2"/>
            <charset val="1"/>
          </rPr>
          <t>CO2-Wert</t>
        </r>
      </text>
    </comment>
    <comment ref="S34" authorId="0" shapeId="0" xr:uid="{00000000-0006-0000-0000-0000F5080000}">
      <text>
        <r>
          <rPr>
            <sz val="10"/>
            <rFont val="Calibri"/>
            <family val="2"/>
          </rPr>
          <t xml:space="preserve">von Kleist, Björn:
</t>
        </r>
        <r>
          <rPr>
            <sz val="9"/>
            <rFont val="Tahoma"/>
            <family val="2"/>
            <charset val="1"/>
          </rPr>
          <t>CO2-Wert</t>
        </r>
      </text>
    </comment>
    <comment ref="T34" authorId="0" shapeId="0" xr:uid="{00000000-0006-0000-0000-0000CD090000}">
      <text>
        <r>
          <rPr>
            <sz val="10"/>
            <rFont val="Calibri"/>
            <family val="2"/>
          </rPr>
          <t xml:space="preserve">von Kleist, Björn:
</t>
        </r>
        <r>
          <rPr>
            <sz val="9"/>
            <rFont val="Tahoma"/>
            <family val="2"/>
            <charset val="1"/>
          </rPr>
          <t>CO2-Wert</t>
        </r>
      </text>
    </comment>
    <comment ref="U34" authorId="0" shapeId="0" xr:uid="{00000000-0006-0000-0000-0000A50A0000}">
      <text>
        <r>
          <rPr>
            <sz val="10"/>
            <rFont val="Calibri"/>
            <family val="2"/>
          </rPr>
          <t xml:space="preserve">von Kleist, Björn:
</t>
        </r>
        <r>
          <rPr>
            <sz val="9"/>
            <rFont val="Tahoma"/>
            <family val="2"/>
            <charset val="1"/>
          </rPr>
          <t>CO2-Wert</t>
        </r>
      </text>
    </comment>
    <comment ref="V34" authorId="0" shapeId="0" xr:uid="{00000000-0006-0000-0000-00007D0B0000}">
      <text>
        <r>
          <rPr>
            <sz val="10"/>
            <rFont val="Calibri"/>
            <family val="2"/>
          </rPr>
          <t xml:space="preserve">von Kleist, Björn:
</t>
        </r>
        <r>
          <rPr>
            <sz val="9"/>
            <rFont val="Tahoma"/>
            <family val="2"/>
            <charset val="1"/>
          </rPr>
          <t>CO2-Wert</t>
        </r>
      </text>
    </comment>
    <comment ref="W34" authorId="0" shapeId="0" xr:uid="{00000000-0006-0000-0000-0000550C0000}">
      <text>
        <r>
          <rPr>
            <sz val="10"/>
            <rFont val="Calibri"/>
            <family val="2"/>
          </rPr>
          <t xml:space="preserve">von Kleist, Björn:
</t>
        </r>
        <r>
          <rPr>
            <sz val="9"/>
            <rFont val="Tahoma"/>
            <family val="2"/>
            <charset val="1"/>
          </rPr>
          <t>CO2-Wert</t>
        </r>
      </text>
    </comment>
    <comment ref="X34" authorId="0" shapeId="0" xr:uid="{00000000-0006-0000-0000-00002D0D0000}">
      <text>
        <r>
          <rPr>
            <sz val="10"/>
            <rFont val="Calibri"/>
            <family val="2"/>
          </rPr>
          <t xml:space="preserve">von Kleist, Björn:
</t>
        </r>
        <r>
          <rPr>
            <sz val="9"/>
            <rFont val="Tahoma"/>
            <family val="2"/>
            <charset val="1"/>
          </rPr>
          <t>CO2-Wert</t>
        </r>
      </text>
    </comment>
    <comment ref="Y34" authorId="0" shapeId="0" xr:uid="{00000000-0006-0000-0000-0000050E0000}">
      <text>
        <r>
          <rPr>
            <sz val="10"/>
            <rFont val="Calibri"/>
            <family val="2"/>
          </rPr>
          <t xml:space="preserve">von Kleist, Björn:
</t>
        </r>
        <r>
          <rPr>
            <sz val="9"/>
            <rFont val="Tahoma"/>
            <family val="2"/>
            <charset val="1"/>
          </rPr>
          <t>CO2-Wert</t>
        </r>
      </text>
    </comment>
    <comment ref="Z34" authorId="0" shapeId="0" xr:uid="{00000000-0006-0000-0000-0000DD0E0000}">
      <text>
        <r>
          <rPr>
            <sz val="10"/>
            <rFont val="Calibri"/>
            <family val="2"/>
          </rPr>
          <t xml:space="preserve">von Kleist, Björn:
</t>
        </r>
        <r>
          <rPr>
            <sz val="9"/>
            <rFont val="Tahoma"/>
            <family val="2"/>
            <charset val="1"/>
          </rPr>
          <t>CO2-Wert</t>
        </r>
      </text>
    </comment>
    <comment ref="I35" authorId="0" shapeId="0" xr:uid="{00000000-0006-0000-0000-000008000000}">
      <text>
        <r>
          <rPr>
            <sz val="10"/>
            <rFont val="Calibri"/>
            <family val="2"/>
          </rPr>
          <t xml:space="preserve">Gairola, Krishan:
</t>
        </r>
        <r>
          <rPr>
            <sz val="9"/>
            <rFont val="Tahoma"/>
            <family val="2"/>
            <charset val="1"/>
          </rPr>
          <t>Textfeld</t>
        </r>
      </text>
    </comment>
    <comment ref="J35" authorId="0" shapeId="0" xr:uid="{00000000-0006-0000-0000-0000F2000000}">
      <text>
        <r>
          <rPr>
            <sz val="10"/>
            <rFont val="Calibri"/>
            <family val="2"/>
          </rPr>
          <t xml:space="preserve">Gairola, Krishan:
</t>
        </r>
        <r>
          <rPr>
            <sz val="9"/>
            <rFont val="Tahoma"/>
            <family val="2"/>
            <charset val="1"/>
          </rPr>
          <t>Textfeld</t>
        </r>
      </text>
    </comment>
    <comment ref="K35" authorId="0" shapeId="0" xr:uid="{00000000-0006-0000-0000-0000DC010000}">
      <text>
        <r>
          <rPr>
            <sz val="10"/>
            <rFont val="Calibri"/>
            <family val="2"/>
          </rPr>
          <t xml:space="preserve">Gairola, Krishan:
</t>
        </r>
        <r>
          <rPr>
            <sz val="9"/>
            <rFont val="Tahoma"/>
            <family val="2"/>
            <charset val="1"/>
          </rPr>
          <t>Textfeld</t>
        </r>
      </text>
    </comment>
    <comment ref="L35" authorId="0" shapeId="0" xr:uid="{00000000-0006-0000-0000-0000C6020000}">
      <text>
        <r>
          <rPr>
            <sz val="10"/>
            <rFont val="Calibri"/>
            <family val="2"/>
          </rPr>
          <t xml:space="preserve">Gairola, Krishan:
</t>
        </r>
        <r>
          <rPr>
            <sz val="9"/>
            <rFont val="Tahoma"/>
            <family val="2"/>
            <charset val="1"/>
          </rPr>
          <t>Textfeld</t>
        </r>
      </text>
    </comment>
    <comment ref="M35" authorId="0" shapeId="0" xr:uid="{00000000-0006-0000-0000-0000B0030000}">
      <text>
        <r>
          <rPr>
            <sz val="10"/>
            <rFont val="Calibri"/>
            <family val="2"/>
          </rPr>
          <t xml:space="preserve">Gairola, Krishan:
</t>
        </r>
        <r>
          <rPr>
            <sz val="9"/>
            <rFont val="Tahoma"/>
            <family val="2"/>
            <charset val="1"/>
          </rPr>
          <t>Textfeld</t>
        </r>
      </text>
    </comment>
    <comment ref="N35" authorId="0" shapeId="0" xr:uid="{00000000-0006-0000-0000-00009A040000}">
      <text>
        <r>
          <rPr>
            <sz val="10"/>
            <rFont val="Calibri"/>
            <family val="2"/>
          </rPr>
          <t xml:space="preserve">Gairola, Krishan:
</t>
        </r>
        <r>
          <rPr>
            <sz val="9"/>
            <rFont val="Tahoma"/>
            <family val="2"/>
            <charset val="1"/>
          </rPr>
          <t>Textfeld</t>
        </r>
      </text>
    </comment>
    <comment ref="O35" authorId="0" shapeId="0" xr:uid="{00000000-0006-0000-0000-000084050000}">
      <text>
        <r>
          <rPr>
            <sz val="10"/>
            <rFont val="Calibri"/>
            <family val="2"/>
          </rPr>
          <t xml:space="preserve">Gairola, Krishan:
</t>
        </r>
        <r>
          <rPr>
            <sz val="9"/>
            <rFont val="Tahoma"/>
            <family val="2"/>
            <charset val="1"/>
          </rPr>
          <t>Textfeld</t>
        </r>
      </text>
    </comment>
    <comment ref="P35" authorId="0" shapeId="0" xr:uid="{00000000-0006-0000-0000-00006E060000}">
      <text>
        <r>
          <rPr>
            <sz val="10"/>
            <rFont val="Calibri"/>
            <family val="2"/>
          </rPr>
          <t xml:space="preserve">Gairola, Krishan:
</t>
        </r>
        <r>
          <rPr>
            <sz val="9"/>
            <rFont val="Tahoma"/>
            <family val="2"/>
            <charset val="1"/>
          </rPr>
          <t>Textfeld</t>
        </r>
      </text>
    </comment>
    <comment ref="Q35" authorId="0" shapeId="0" xr:uid="{00000000-0006-0000-0000-000046070000}">
      <text>
        <r>
          <rPr>
            <sz val="10"/>
            <rFont val="Calibri"/>
            <family val="2"/>
          </rPr>
          <t xml:space="preserve">Gairola, Krishan:
</t>
        </r>
        <r>
          <rPr>
            <sz val="9"/>
            <rFont val="Tahoma"/>
            <family val="2"/>
            <charset val="1"/>
          </rPr>
          <t>Textfeld</t>
        </r>
      </text>
    </comment>
    <comment ref="R35" authorId="0" shapeId="0" xr:uid="{00000000-0006-0000-0000-00001E080000}">
      <text>
        <r>
          <rPr>
            <sz val="10"/>
            <rFont val="Calibri"/>
            <family val="2"/>
          </rPr>
          <t xml:space="preserve">Gairola, Krishan:
</t>
        </r>
        <r>
          <rPr>
            <sz val="9"/>
            <rFont val="Tahoma"/>
            <family val="2"/>
            <charset val="1"/>
          </rPr>
          <t>Textfeld</t>
        </r>
      </text>
    </comment>
    <comment ref="S35" authorId="0" shapeId="0" xr:uid="{00000000-0006-0000-0000-0000F6080000}">
      <text>
        <r>
          <rPr>
            <sz val="10"/>
            <rFont val="Calibri"/>
            <family val="2"/>
          </rPr>
          <t xml:space="preserve">Gairola, Krishan:
</t>
        </r>
        <r>
          <rPr>
            <sz val="9"/>
            <rFont val="Tahoma"/>
            <family val="2"/>
            <charset val="1"/>
          </rPr>
          <t>Textfeld</t>
        </r>
      </text>
    </comment>
    <comment ref="T35" authorId="0" shapeId="0" xr:uid="{00000000-0006-0000-0000-0000CE090000}">
      <text>
        <r>
          <rPr>
            <sz val="10"/>
            <rFont val="Calibri"/>
            <family val="2"/>
          </rPr>
          <t xml:space="preserve">Gairola, Krishan:
</t>
        </r>
        <r>
          <rPr>
            <sz val="9"/>
            <rFont val="Tahoma"/>
            <family val="2"/>
            <charset val="1"/>
          </rPr>
          <t>Textfeld</t>
        </r>
      </text>
    </comment>
    <comment ref="U35" authorId="0" shapeId="0" xr:uid="{00000000-0006-0000-0000-0000A60A0000}">
      <text>
        <r>
          <rPr>
            <sz val="10"/>
            <rFont val="Calibri"/>
            <family val="2"/>
          </rPr>
          <t xml:space="preserve">Gairola, Krishan:
</t>
        </r>
        <r>
          <rPr>
            <sz val="9"/>
            <rFont val="Tahoma"/>
            <family val="2"/>
            <charset val="1"/>
          </rPr>
          <t>Textfeld</t>
        </r>
      </text>
    </comment>
    <comment ref="V35" authorId="0" shapeId="0" xr:uid="{00000000-0006-0000-0000-00007E0B0000}">
      <text>
        <r>
          <rPr>
            <sz val="10"/>
            <rFont val="Calibri"/>
            <family val="2"/>
          </rPr>
          <t xml:space="preserve">Gairola, Krishan:
</t>
        </r>
        <r>
          <rPr>
            <sz val="9"/>
            <rFont val="Tahoma"/>
            <family val="2"/>
            <charset val="1"/>
          </rPr>
          <t>Textfeld</t>
        </r>
      </text>
    </comment>
    <comment ref="W35" authorId="0" shapeId="0" xr:uid="{00000000-0006-0000-0000-0000560C0000}">
      <text>
        <r>
          <rPr>
            <sz val="10"/>
            <rFont val="Calibri"/>
            <family val="2"/>
          </rPr>
          <t xml:space="preserve">Gairola, Krishan:
</t>
        </r>
        <r>
          <rPr>
            <sz val="9"/>
            <rFont val="Tahoma"/>
            <family val="2"/>
            <charset val="1"/>
          </rPr>
          <t>Textfeld</t>
        </r>
      </text>
    </comment>
    <comment ref="X35" authorId="0" shapeId="0" xr:uid="{00000000-0006-0000-0000-00002E0D0000}">
      <text>
        <r>
          <rPr>
            <sz val="10"/>
            <rFont val="Calibri"/>
            <family val="2"/>
          </rPr>
          <t xml:space="preserve">Gairola, Krishan:
</t>
        </r>
        <r>
          <rPr>
            <sz val="9"/>
            <rFont val="Tahoma"/>
            <family val="2"/>
            <charset val="1"/>
          </rPr>
          <t>Textfeld</t>
        </r>
      </text>
    </comment>
    <comment ref="Y35" authorId="0" shapeId="0" xr:uid="{00000000-0006-0000-0000-0000060E0000}">
      <text>
        <r>
          <rPr>
            <sz val="10"/>
            <rFont val="Calibri"/>
            <family val="2"/>
          </rPr>
          <t xml:space="preserve">Gairola, Krishan:
</t>
        </r>
        <r>
          <rPr>
            <sz val="9"/>
            <rFont val="Tahoma"/>
            <family val="2"/>
            <charset val="1"/>
          </rPr>
          <t>Textfeld</t>
        </r>
      </text>
    </comment>
    <comment ref="Z35" authorId="0" shapeId="0" xr:uid="{00000000-0006-0000-0000-0000DE0E0000}">
      <text>
        <r>
          <rPr>
            <sz val="10"/>
            <rFont val="Calibri"/>
            <family val="2"/>
          </rPr>
          <t xml:space="preserve">Gairola, Krishan:
</t>
        </r>
        <r>
          <rPr>
            <sz val="9"/>
            <rFont val="Tahoma"/>
            <family val="2"/>
            <charset val="1"/>
          </rPr>
          <t>Textfeld</t>
        </r>
      </text>
    </comment>
    <comment ref="I36" authorId="0" shapeId="0" xr:uid="{00000000-0006-0000-0000-000009000000}">
      <text>
        <r>
          <rPr>
            <sz val="10"/>
            <rFont val="Calibri"/>
            <family val="2"/>
          </rPr>
          <t xml:space="preserve">von Kleist, Björn:
</t>
        </r>
        <r>
          <rPr>
            <sz val="9"/>
            <rFont val="Tahoma"/>
            <family val="2"/>
            <charset val="1"/>
          </rPr>
          <t>CO2-Wert</t>
        </r>
      </text>
    </comment>
    <comment ref="J36" authorId="0" shapeId="0" xr:uid="{00000000-0006-0000-0000-0000F3000000}">
      <text>
        <r>
          <rPr>
            <sz val="10"/>
            <rFont val="Calibri"/>
            <family val="2"/>
          </rPr>
          <t xml:space="preserve">von Kleist, Björn:
</t>
        </r>
        <r>
          <rPr>
            <sz val="9"/>
            <rFont val="Tahoma"/>
            <family val="2"/>
            <charset val="1"/>
          </rPr>
          <t>CO2-Wert</t>
        </r>
      </text>
    </comment>
    <comment ref="K36" authorId="0" shapeId="0" xr:uid="{00000000-0006-0000-0000-0000DD010000}">
      <text>
        <r>
          <rPr>
            <sz val="10"/>
            <rFont val="Calibri"/>
            <family val="2"/>
          </rPr>
          <t xml:space="preserve">von Kleist, Björn:
</t>
        </r>
        <r>
          <rPr>
            <sz val="9"/>
            <color rgb="FF000000"/>
            <rFont val="Tahoma"/>
            <family val="2"/>
            <charset val="1"/>
          </rPr>
          <t>CO2-Wert</t>
        </r>
      </text>
    </comment>
    <comment ref="L36" authorId="0" shapeId="0" xr:uid="{00000000-0006-0000-0000-0000C7020000}">
      <text>
        <r>
          <rPr>
            <sz val="10"/>
            <rFont val="Calibri"/>
            <family val="2"/>
          </rPr>
          <t xml:space="preserve">von Kleist, Björn:
</t>
        </r>
        <r>
          <rPr>
            <sz val="9"/>
            <rFont val="Tahoma"/>
            <family val="2"/>
            <charset val="1"/>
          </rPr>
          <t>CO2-Wert</t>
        </r>
      </text>
    </comment>
    <comment ref="M36" authorId="0" shapeId="0" xr:uid="{00000000-0006-0000-0000-0000B1030000}">
      <text>
        <r>
          <rPr>
            <sz val="10"/>
            <rFont val="Calibri"/>
            <family val="2"/>
          </rPr>
          <t xml:space="preserve">von Kleist, Björn:
</t>
        </r>
        <r>
          <rPr>
            <sz val="9"/>
            <rFont val="Tahoma"/>
            <family val="2"/>
            <charset val="1"/>
          </rPr>
          <t>CO2-Wert</t>
        </r>
      </text>
    </comment>
    <comment ref="N36" authorId="0" shapeId="0" xr:uid="{00000000-0006-0000-0000-00009B040000}">
      <text>
        <r>
          <rPr>
            <sz val="10"/>
            <rFont val="Calibri"/>
            <family val="2"/>
          </rPr>
          <t xml:space="preserve">von Kleist, Björn:
</t>
        </r>
        <r>
          <rPr>
            <sz val="9"/>
            <rFont val="Tahoma"/>
            <family val="2"/>
            <charset val="1"/>
          </rPr>
          <t>CO2-Wert</t>
        </r>
      </text>
    </comment>
    <comment ref="O36" authorId="0" shapeId="0" xr:uid="{00000000-0006-0000-0000-000085050000}">
      <text>
        <r>
          <rPr>
            <sz val="10"/>
            <rFont val="Calibri"/>
            <family val="2"/>
          </rPr>
          <t xml:space="preserve">von Kleist, Björn:
</t>
        </r>
        <r>
          <rPr>
            <sz val="9"/>
            <rFont val="Tahoma"/>
            <family val="2"/>
            <charset val="1"/>
          </rPr>
          <t>CO2-Wert</t>
        </r>
      </text>
    </comment>
    <comment ref="P36" authorId="0" shapeId="0" xr:uid="{00000000-0006-0000-0000-00006F060000}">
      <text>
        <r>
          <rPr>
            <sz val="10"/>
            <rFont val="Calibri"/>
            <family val="2"/>
          </rPr>
          <t xml:space="preserve">von Kleist, Björn:
</t>
        </r>
        <r>
          <rPr>
            <sz val="9"/>
            <rFont val="Tahoma"/>
            <family val="2"/>
            <charset val="1"/>
          </rPr>
          <t>CO2-Wert</t>
        </r>
      </text>
    </comment>
    <comment ref="Q36" authorId="0" shapeId="0" xr:uid="{00000000-0006-0000-0000-000047070000}">
      <text>
        <r>
          <rPr>
            <sz val="10"/>
            <rFont val="Calibri"/>
            <family val="2"/>
          </rPr>
          <t xml:space="preserve">von Kleist, Björn:
</t>
        </r>
        <r>
          <rPr>
            <sz val="9"/>
            <rFont val="Tahoma"/>
            <family val="2"/>
            <charset val="1"/>
          </rPr>
          <t>CO2-Wert</t>
        </r>
      </text>
    </comment>
    <comment ref="R36" authorId="0" shapeId="0" xr:uid="{00000000-0006-0000-0000-00001F080000}">
      <text>
        <r>
          <rPr>
            <sz val="10"/>
            <rFont val="Calibri"/>
            <family val="2"/>
          </rPr>
          <t xml:space="preserve">von Kleist, Björn:
</t>
        </r>
        <r>
          <rPr>
            <sz val="9"/>
            <rFont val="Tahoma"/>
            <family val="2"/>
            <charset val="1"/>
          </rPr>
          <t>CO2-Wert</t>
        </r>
      </text>
    </comment>
    <comment ref="S36" authorId="0" shapeId="0" xr:uid="{00000000-0006-0000-0000-0000F7080000}">
      <text>
        <r>
          <rPr>
            <sz val="10"/>
            <rFont val="Calibri"/>
            <family val="2"/>
          </rPr>
          <t xml:space="preserve">von Kleist, Björn:
</t>
        </r>
        <r>
          <rPr>
            <sz val="9"/>
            <rFont val="Tahoma"/>
            <family val="2"/>
            <charset val="1"/>
          </rPr>
          <t>CO2-Wert</t>
        </r>
      </text>
    </comment>
    <comment ref="T36" authorId="0" shapeId="0" xr:uid="{00000000-0006-0000-0000-0000CF090000}">
      <text>
        <r>
          <rPr>
            <sz val="10"/>
            <rFont val="Calibri"/>
            <family val="2"/>
          </rPr>
          <t xml:space="preserve">von Kleist, Björn:
</t>
        </r>
        <r>
          <rPr>
            <sz val="9"/>
            <rFont val="Tahoma"/>
            <family val="2"/>
            <charset val="1"/>
          </rPr>
          <t>CO2-Wert</t>
        </r>
      </text>
    </comment>
    <comment ref="U36" authorId="0" shapeId="0" xr:uid="{00000000-0006-0000-0000-0000A70A0000}">
      <text>
        <r>
          <rPr>
            <sz val="10"/>
            <rFont val="Calibri"/>
            <family val="2"/>
          </rPr>
          <t xml:space="preserve">von Kleist, Björn:
</t>
        </r>
        <r>
          <rPr>
            <sz val="9"/>
            <rFont val="Tahoma"/>
            <family val="2"/>
            <charset val="1"/>
          </rPr>
          <t>CO2-Wert</t>
        </r>
      </text>
    </comment>
    <comment ref="V36" authorId="0" shapeId="0" xr:uid="{00000000-0006-0000-0000-00007F0B0000}">
      <text>
        <r>
          <rPr>
            <sz val="10"/>
            <rFont val="Calibri"/>
            <family val="2"/>
          </rPr>
          <t xml:space="preserve">von Kleist, Björn:
</t>
        </r>
        <r>
          <rPr>
            <sz val="9"/>
            <rFont val="Tahoma"/>
            <family val="2"/>
            <charset val="1"/>
          </rPr>
          <t>CO2-Wert</t>
        </r>
      </text>
    </comment>
    <comment ref="W36" authorId="0" shapeId="0" xr:uid="{00000000-0006-0000-0000-0000570C0000}">
      <text>
        <r>
          <rPr>
            <sz val="10"/>
            <rFont val="Calibri"/>
            <family val="2"/>
          </rPr>
          <t xml:space="preserve">von Kleist, Björn:
</t>
        </r>
        <r>
          <rPr>
            <sz val="9"/>
            <rFont val="Tahoma"/>
            <family val="2"/>
            <charset val="1"/>
          </rPr>
          <t>CO2-Wert</t>
        </r>
      </text>
    </comment>
    <comment ref="X36" authorId="0" shapeId="0" xr:uid="{00000000-0006-0000-0000-00002F0D0000}">
      <text>
        <r>
          <rPr>
            <sz val="10"/>
            <rFont val="Calibri"/>
            <family val="2"/>
          </rPr>
          <t xml:space="preserve">von Kleist, Björn:
</t>
        </r>
        <r>
          <rPr>
            <sz val="9"/>
            <rFont val="Tahoma"/>
            <family val="2"/>
            <charset val="1"/>
          </rPr>
          <t>CO2-Wert</t>
        </r>
      </text>
    </comment>
    <comment ref="Y36" authorId="0" shapeId="0" xr:uid="{00000000-0006-0000-0000-0000070E0000}">
      <text>
        <r>
          <rPr>
            <sz val="10"/>
            <rFont val="Calibri"/>
            <family val="2"/>
          </rPr>
          <t xml:space="preserve">von Kleist, Björn:
</t>
        </r>
        <r>
          <rPr>
            <sz val="9"/>
            <rFont val="Tahoma"/>
            <family val="2"/>
            <charset val="1"/>
          </rPr>
          <t>CO2-Wert</t>
        </r>
      </text>
    </comment>
    <comment ref="Z36" authorId="0" shapeId="0" xr:uid="{00000000-0006-0000-0000-0000DF0E0000}">
      <text>
        <r>
          <rPr>
            <sz val="10"/>
            <rFont val="Calibri"/>
            <family val="2"/>
          </rPr>
          <t xml:space="preserve">von Kleist, Björn:
</t>
        </r>
        <r>
          <rPr>
            <sz val="9"/>
            <rFont val="Tahoma"/>
            <family val="2"/>
            <charset val="1"/>
          </rPr>
          <t>CO2-Wert</t>
        </r>
      </text>
    </comment>
    <comment ref="I37" authorId="0" shapeId="0" xr:uid="{00000000-0006-0000-0000-00000A000000}">
      <text>
        <r>
          <rPr>
            <sz val="10"/>
            <rFont val="Calibri"/>
            <family val="2"/>
          </rPr>
          <t xml:space="preserve">Gairola, Krishan:
</t>
        </r>
        <r>
          <rPr>
            <sz val="9"/>
            <rFont val="Tahoma"/>
            <family val="2"/>
            <charset val="1"/>
          </rPr>
          <t>Textfeld</t>
        </r>
      </text>
    </comment>
    <comment ref="J37" authorId="0" shapeId="0" xr:uid="{00000000-0006-0000-0000-0000F4000000}">
      <text>
        <r>
          <rPr>
            <sz val="10"/>
            <rFont val="Calibri"/>
            <family val="2"/>
          </rPr>
          <t xml:space="preserve">Gairola, Krishan:
</t>
        </r>
        <r>
          <rPr>
            <sz val="9"/>
            <rFont val="Tahoma"/>
            <family val="2"/>
            <charset val="1"/>
          </rPr>
          <t>Textfeld</t>
        </r>
      </text>
    </comment>
    <comment ref="K37" authorId="0" shapeId="0" xr:uid="{00000000-0006-0000-0000-0000DE010000}">
      <text>
        <r>
          <rPr>
            <sz val="10"/>
            <rFont val="Calibri"/>
            <family val="2"/>
          </rPr>
          <t xml:space="preserve">Gairola, Krishan:
</t>
        </r>
        <r>
          <rPr>
            <sz val="9"/>
            <rFont val="Tahoma"/>
            <family val="2"/>
            <charset val="1"/>
          </rPr>
          <t>Textfeld</t>
        </r>
      </text>
    </comment>
    <comment ref="L37" authorId="0" shapeId="0" xr:uid="{00000000-0006-0000-0000-0000C8020000}">
      <text>
        <r>
          <rPr>
            <sz val="10"/>
            <rFont val="Calibri"/>
            <family val="2"/>
          </rPr>
          <t xml:space="preserve">Gairola, Krishan:
</t>
        </r>
        <r>
          <rPr>
            <sz val="9"/>
            <rFont val="Tahoma"/>
            <family val="2"/>
            <charset val="1"/>
          </rPr>
          <t>Textfeld</t>
        </r>
      </text>
    </comment>
    <comment ref="M37" authorId="0" shapeId="0" xr:uid="{00000000-0006-0000-0000-0000B2030000}">
      <text>
        <r>
          <rPr>
            <sz val="10"/>
            <rFont val="Calibri"/>
            <family val="2"/>
          </rPr>
          <t xml:space="preserve">Gairola, Krishan:
</t>
        </r>
        <r>
          <rPr>
            <sz val="9"/>
            <rFont val="Tahoma"/>
            <family val="2"/>
            <charset val="1"/>
          </rPr>
          <t>Textfeld</t>
        </r>
      </text>
    </comment>
    <comment ref="N37" authorId="0" shapeId="0" xr:uid="{00000000-0006-0000-0000-00009C040000}">
      <text>
        <r>
          <rPr>
            <sz val="10"/>
            <rFont val="Calibri"/>
            <family val="2"/>
          </rPr>
          <t xml:space="preserve">Gairola, Krishan:
</t>
        </r>
        <r>
          <rPr>
            <sz val="9"/>
            <rFont val="Tahoma"/>
            <family val="2"/>
            <charset val="1"/>
          </rPr>
          <t>Textfeld</t>
        </r>
      </text>
    </comment>
    <comment ref="O37" authorId="0" shapeId="0" xr:uid="{00000000-0006-0000-0000-000086050000}">
      <text>
        <r>
          <rPr>
            <sz val="10"/>
            <rFont val="Calibri"/>
            <family val="2"/>
          </rPr>
          <t xml:space="preserve">Gairola, Krishan:
</t>
        </r>
        <r>
          <rPr>
            <sz val="9"/>
            <rFont val="Tahoma"/>
            <family val="2"/>
            <charset val="1"/>
          </rPr>
          <t>Textfeld</t>
        </r>
      </text>
    </comment>
    <comment ref="P37" authorId="0" shapeId="0" xr:uid="{00000000-0006-0000-0000-000070060000}">
      <text>
        <r>
          <rPr>
            <sz val="10"/>
            <rFont val="Calibri"/>
            <family val="2"/>
          </rPr>
          <t xml:space="preserve">Gairola, Krishan:
</t>
        </r>
        <r>
          <rPr>
            <sz val="9"/>
            <rFont val="Tahoma"/>
            <family val="2"/>
            <charset val="1"/>
          </rPr>
          <t>Textfeld</t>
        </r>
      </text>
    </comment>
    <comment ref="Q37" authorId="0" shapeId="0" xr:uid="{00000000-0006-0000-0000-000048070000}">
      <text>
        <r>
          <rPr>
            <sz val="10"/>
            <rFont val="Calibri"/>
            <family val="2"/>
          </rPr>
          <t xml:space="preserve">Gairola, Krishan:
</t>
        </r>
        <r>
          <rPr>
            <sz val="9"/>
            <rFont val="Tahoma"/>
            <family val="2"/>
            <charset val="1"/>
          </rPr>
          <t>Textfeld</t>
        </r>
      </text>
    </comment>
    <comment ref="R37" authorId="0" shapeId="0" xr:uid="{00000000-0006-0000-0000-000020080000}">
      <text>
        <r>
          <rPr>
            <sz val="10"/>
            <rFont val="Calibri"/>
            <family val="2"/>
          </rPr>
          <t xml:space="preserve">Gairola, Krishan:
</t>
        </r>
        <r>
          <rPr>
            <sz val="9"/>
            <rFont val="Tahoma"/>
            <family val="2"/>
            <charset val="1"/>
          </rPr>
          <t>Textfeld</t>
        </r>
      </text>
    </comment>
    <comment ref="S37" authorId="0" shapeId="0" xr:uid="{00000000-0006-0000-0000-0000F8080000}">
      <text>
        <r>
          <rPr>
            <sz val="10"/>
            <rFont val="Calibri"/>
            <family val="2"/>
          </rPr>
          <t xml:space="preserve">Gairola, Krishan:
</t>
        </r>
        <r>
          <rPr>
            <sz val="9"/>
            <rFont val="Tahoma"/>
            <family val="2"/>
            <charset val="1"/>
          </rPr>
          <t>Textfeld</t>
        </r>
      </text>
    </comment>
    <comment ref="T37" authorId="0" shapeId="0" xr:uid="{00000000-0006-0000-0000-0000D0090000}">
      <text>
        <r>
          <rPr>
            <sz val="10"/>
            <rFont val="Calibri"/>
            <family val="2"/>
          </rPr>
          <t xml:space="preserve">Gairola, Krishan:
</t>
        </r>
        <r>
          <rPr>
            <sz val="9"/>
            <rFont val="Tahoma"/>
            <family val="2"/>
            <charset val="1"/>
          </rPr>
          <t>Textfeld</t>
        </r>
      </text>
    </comment>
    <comment ref="U37" authorId="0" shapeId="0" xr:uid="{00000000-0006-0000-0000-0000A80A0000}">
      <text>
        <r>
          <rPr>
            <sz val="10"/>
            <rFont val="Calibri"/>
            <family val="2"/>
          </rPr>
          <t xml:space="preserve">Gairola, Krishan:
</t>
        </r>
        <r>
          <rPr>
            <sz val="9"/>
            <rFont val="Tahoma"/>
            <family val="2"/>
            <charset val="1"/>
          </rPr>
          <t>Textfeld</t>
        </r>
      </text>
    </comment>
    <comment ref="V37" authorId="0" shapeId="0" xr:uid="{00000000-0006-0000-0000-0000800B0000}">
      <text>
        <r>
          <rPr>
            <sz val="10"/>
            <rFont val="Calibri"/>
            <family val="2"/>
          </rPr>
          <t xml:space="preserve">Gairola, Krishan:
</t>
        </r>
        <r>
          <rPr>
            <sz val="9"/>
            <rFont val="Tahoma"/>
            <family val="2"/>
            <charset val="1"/>
          </rPr>
          <t>Textfeld</t>
        </r>
      </text>
    </comment>
    <comment ref="W37" authorId="0" shapeId="0" xr:uid="{00000000-0006-0000-0000-0000580C0000}">
      <text>
        <r>
          <rPr>
            <sz val="10"/>
            <rFont val="Calibri"/>
            <family val="2"/>
          </rPr>
          <t xml:space="preserve">Gairola, Krishan:
</t>
        </r>
        <r>
          <rPr>
            <sz val="9"/>
            <rFont val="Tahoma"/>
            <family val="2"/>
            <charset val="1"/>
          </rPr>
          <t>Textfeld</t>
        </r>
      </text>
    </comment>
    <comment ref="X37" authorId="0" shapeId="0" xr:uid="{00000000-0006-0000-0000-0000300D0000}">
      <text>
        <r>
          <rPr>
            <sz val="10"/>
            <rFont val="Calibri"/>
            <family val="2"/>
          </rPr>
          <t xml:space="preserve">Gairola, Krishan:
</t>
        </r>
        <r>
          <rPr>
            <sz val="9"/>
            <rFont val="Tahoma"/>
            <family val="2"/>
            <charset val="1"/>
          </rPr>
          <t>Textfeld</t>
        </r>
      </text>
    </comment>
    <comment ref="Y37" authorId="0" shapeId="0" xr:uid="{00000000-0006-0000-0000-0000080E0000}">
      <text>
        <r>
          <rPr>
            <sz val="10"/>
            <rFont val="Calibri"/>
            <family val="2"/>
          </rPr>
          <t xml:space="preserve">Gairola, Krishan:
</t>
        </r>
        <r>
          <rPr>
            <sz val="9"/>
            <rFont val="Tahoma"/>
            <family val="2"/>
            <charset val="1"/>
          </rPr>
          <t>Textfeld</t>
        </r>
      </text>
    </comment>
    <comment ref="Z37" authorId="0" shapeId="0" xr:uid="{00000000-0006-0000-0000-0000E00E0000}">
      <text>
        <r>
          <rPr>
            <sz val="10"/>
            <rFont val="Calibri"/>
            <family val="2"/>
          </rPr>
          <t xml:space="preserve">Gairola, Krishan:
</t>
        </r>
        <r>
          <rPr>
            <sz val="9"/>
            <rFont val="Tahoma"/>
            <family val="2"/>
            <charset val="1"/>
          </rPr>
          <t>Textfeld</t>
        </r>
      </text>
    </comment>
    <comment ref="I38" authorId="0" shapeId="0" xr:uid="{00000000-0006-0000-0000-00000B000000}">
      <text>
        <r>
          <rPr>
            <sz val="10"/>
            <rFont val="Calibri"/>
            <family val="2"/>
          </rPr>
          <t xml:space="preserve">von Kleist, Björn:
</t>
        </r>
        <r>
          <rPr>
            <sz val="9"/>
            <rFont val="Tahoma"/>
            <family val="2"/>
            <charset val="1"/>
          </rPr>
          <t>CO2-Wert</t>
        </r>
      </text>
    </comment>
    <comment ref="J38" authorId="0" shapeId="0" xr:uid="{00000000-0006-0000-0000-0000F5000000}">
      <text>
        <r>
          <rPr>
            <sz val="10"/>
            <rFont val="Calibri"/>
            <family val="2"/>
          </rPr>
          <t xml:space="preserve">von Kleist, Björn:
</t>
        </r>
        <r>
          <rPr>
            <sz val="9"/>
            <rFont val="Tahoma"/>
            <family val="2"/>
            <charset val="1"/>
          </rPr>
          <t>CO2-Wert</t>
        </r>
      </text>
    </comment>
    <comment ref="K38" authorId="0" shapeId="0" xr:uid="{00000000-0006-0000-0000-0000DF010000}">
      <text>
        <r>
          <rPr>
            <sz val="10"/>
            <rFont val="Calibri"/>
            <family val="2"/>
          </rPr>
          <t xml:space="preserve">von Kleist, Björn:
</t>
        </r>
        <r>
          <rPr>
            <sz val="9"/>
            <rFont val="Tahoma"/>
            <family val="2"/>
            <charset val="1"/>
          </rPr>
          <t>CO2-Wert</t>
        </r>
      </text>
    </comment>
    <comment ref="L38" authorId="0" shapeId="0" xr:uid="{00000000-0006-0000-0000-0000C9020000}">
      <text>
        <r>
          <rPr>
            <sz val="10"/>
            <rFont val="Calibri"/>
            <family val="2"/>
          </rPr>
          <t xml:space="preserve">von Kleist, Björn:
</t>
        </r>
        <r>
          <rPr>
            <sz val="9"/>
            <rFont val="Tahoma"/>
            <family val="2"/>
            <charset val="1"/>
          </rPr>
          <t>CO2-Wert</t>
        </r>
      </text>
    </comment>
    <comment ref="M38" authorId="0" shapeId="0" xr:uid="{00000000-0006-0000-0000-0000B3030000}">
      <text>
        <r>
          <rPr>
            <sz val="10"/>
            <rFont val="Calibri"/>
            <family val="2"/>
          </rPr>
          <t xml:space="preserve">von Kleist, Björn:
</t>
        </r>
        <r>
          <rPr>
            <sz val="9"/>
            <rFont val="Tahoma"/>
            <family val="2"/>
            <charset val="1"/>
          </rPr>
          <t>CO2-Wert</t>
        </r>
      </text>
    </comment>
    <comment ref="N38" authorId="0" shapeId="0" xr:uid="{00000000-0006-0000-0000-00009D040000}">
      <text>
        <r>
          <rPr>
            <sz val="10"/>
            <rFont val="Calibri"/>
            <family val="2"/>
          </rPr>
          <t xml:space="preserve">von Kleist, Björn:
</t>
        </r>
        <r>
          <rPr>
            <sz val="9"/>
            <rFont val="Tahoma"/>
            <family val="2"/>
            <charset val="1"/>
          </rPr>
          <t>CO2-Wert</t>
        </r>
      </text>
    </comment>
    <comment ref="O38" authorId="0" shapeId="0" xr:uid="{00000000-0006-0000-0000-000087050000}">
      <text>
        <r>
          <rPr>
            <sz val="10"/>
            <rFont val="Calibri"/>
            <family val="2"/>
          </rPr>
          <t xml:space="preserve">von Kleist, Björn:
</t>
        </r>
        <r>
          <rPr>
            <sz val="9"/>
            <rFont val="Tahoma"/>
            <family val="2"/>
            <charset val="1"/>
          </rPr>
          <t>CO2-Wert</t>
        </r>
      </text>
    </comment>
    <comment ref="P38" authorId="0" shapeId="0" xr:uid="{00000000-0006-0000-0000-000071060000}">
      <text>
        <r>
          <rPr>
            <sz val="10"/>
            <rFont val="Calibri"/>
            <family val="2"/>
          </rPr>
          <t xml:space="preserve">von Kleist, Björn:
</t>
        </r>
        <r>
          <rPr>
            <sz val="9"/>
            <rFont val="Tahoma"/>
            <family val="2"/>
            <charset val="1"/>
          </rPr>
          <t>CO2-Wert</t>
        </r>
      </text>
    </comment>
    <comment ref="Q38" authorId="0" shapeId="0" xr:uid="{00000000-0006-0000-0000-000049070000}">
      <text>
        <r>
          <rPr>
            <sz val="10"/>
            <rFont val="Calibri"/>
            <family val="2"/>
          </rPr>
          <t xml:space="preserve">von Kleist, Björn:
</t>
        </r>
        <r>
          <rPr>
            <sz val="9"/>
            <rFont val="Tahoma"/>
            <family val="2"/>
            <charset val="1"/>
          </rPr>
          <t>CO2-Wert</t>
        </r>
      </text>
    </comment>
    <comment ref="R38" authorId="0" shapeId="0" xr:uid="{00000000-0006-0000-0000-000021080000}">
      <text>
        <r>
          <rPr>
            <sz val="10"/>
            <rFont val="Calibri"/>
            <family val="2"/>
          </rPr>
          <t xml:space="preserve">von Kleist, Björn:
</t>
        </r>
        <r>
          <rPr>
            <sz val="9"/>
            <rFont val="Tahoma"/>
            <family val="2"/>
            <charset val="1"/>
          </rPr>
          <t>CO2-Wert</t>
        </r>
      </text>
    </comment>
    <comment ref="S38" authorId="0" shapeId="0" xr:uid="{00000000-0006-0000-0000-0000F9080000}">
      <text>
        <r>
          <rPr>
            <sz val="10"/>
            <rFont val="Calibri"/>
            <family val="2"/>
          </rPr>
          <t xml:space="preserve">von Kleist, Björn:
</t>
        </r>
        <r>
          <rPr>
            <sz val="9"/>
            <rFont val="Tahoma"/>
            <family val="2"/>
            <charset val="1"/>
          </rPr>
          <t>CO2-Wert</t>
        </r>
      </text>
    </comment>
    <comment ref="T38" authorId="0" shapeId="0" xr:uid="{00000000-0006-0000-0000-0000D1090000}">
      <text>
        <r>
          <rPr>
            <sz val="10"/>
            <rFont val="Calibri"/>
            <family val="2"/>
          </rPr>
          <t xml:space="preserve">von Kleist, Björn:
</t>
        </r>
        <r>
          <rPr>
            <sz val="9"/>
            <rFont val="Tahoma"/>
            <family val="2"/>
            <charset val="1"/>
          </rPr>
          <t>CO2-Wert</t>
        </r>
      </text>
    </comment>
    <comment ref="U38" authorId="0" shapeId="0" xr:uid="{00000000-0006-0000-0000-0000A90A0000}">
      <text>
        <r>
          <rPr>
            <sz val="10"/>
            <rFont val="Calibri"/>
            <family val="2"/>
          </rPr>
          <t xml:space="preserve">von Kleist, Björn:
</t>
        </r>
        <r>
          <rPr>
            <sz val="9"/>
            <rFont val="Tahoma"/>
            <family val="2"/>
            <charset val="1"/>
          </rPr>
          <t>CO2-Wert</t>
        </r>
      </text>
    </comment>
    <comment ref="V38" authorId="0" shapeId="0" xr:uid="{00000000-0006-0000-0000-0000810B0000}">
      <text>
        <r>
          <rPr>
            <sz val="10"/>
            <rFont val="Calibri"/>
            <family val="2"/>
          </rPr>
          <t xml:space="preserve">von Kleist, Björn:
</t>
        </r>
        <r>
          <rPr>
            <sz val="9"/>
            <rFont val="Tahoma"/>
            <family val="2"/>
            <charset val="1"/>
          </rPr>
          <t>CO2-Wert</t>
        </r>
      </text>
    </comment>
    <comment ref="W38" authorId="0" shapeId="0" xr:uid="{00000000-0006-0000-0000-0000590C0000}">
      <text>
        <r>
          <rPr>
            <sz val="10"/>
            <rFont val="Calibri"/>
            <family val="2"/>
          </rPr>
          <t xml:space="preserve">von Kleist, Björn:
</t>
        </r>
        <r>
          <rPr>
            <sz val="9"/>
            <rFont val="Tahoma"/>
            <family val="2"/>
            <charset val="1"/>
          </rPr>
          <t>CO2-Wert</t>
        </r>
      </text>
    </comment>
    <comment ref="X38" authorId="0" shapeId="0" xr:uid="{00000000-0006-0000-0000-0000310D0000}">
      <text>
        <r>
          <rPr>
            <sz val="10"/>
            <rFont val="Calibri"/>
            <family val="2"/>
          </rPr>
          <t xml:space="preserve">von Kleist, Björn:
</t>
        </r>
        <r>
          <rPr>
            <sz val="9"/>
            <rFont val="Tahoma"/>
            <family val="2"/>
            <charset val="1"/>
          </rPr>
          <t>CO2-Wert</t>
        </r>
      </text>
    </comment>
    <comment ref="Y38" authorId="0" shapeId="0" xr:uid="{00000000-0006-0000-0000-0000090E0000}">
      <text>
        <r>
          <rPr>
            <sz val="10"/>
            <rFont val="Calibri"/>
            <family val="2"/>
          </rPr>
          <t xml:space="preserve">von Kleist, Björn:
</t>
        </r>
        <r>
          <rPr>
            <sz val="9"/>
            <rFont val="Tahoma"/>
            <family val="2"/>
            <charset val="1"/>
          </rPr>
          <t>CO2-Wert</t>
        </r>
      </text>
    </comment>
    <comment ref="Z38" authorId="0" shapeId="0" xr:uid="{00000000-0006-0000-0000-0000E10E0000}">
      <text>
        <r>
          <rPr>
            <sz val="10"/>
            <rFont val="Calibri"/>
            <family val="2"/>
          </rPr>
          <t xml:space="preserve">von Kleist, Björn:
</t>
        </r>
        <r>
          <rPr>
            <sz val="9"/>
            <rFont val="Tahoma"/>
            <family val="2"/>
            <charset val="1"/>
          </rPr>
          <t>CO2-Wert</t>
        </r>
      </text>
    </comment>
    <comment ref="I39" authorId="0" shapeId="0" xr:uid="{00000000-0006-0000-0000-00000C000000}">
      <text>
        <r>
          <rPr>
            <sz val="10"/>
            <rFont val="Calibri"/>
            <family val="2"/>
          </rPr>
          <t xml:space="preserve">Gairola, Krishan:
</t>
        </r>
        <r>
          <rPr>
            <sz val="9"/>
            <rFont val="Tahoma"/>
            <family val="2"/>
            <charset val="1"/>
          </rPr>
          <t>Textfeld</t>
        </r>
      </text>
    </comment>
    <comment ref="J39" authorId="0" shapeId="0" xr:uid="{00000000-0006-0000-0000-0000F6000000}">
      <text>
        <r>
          <rPr>
            <sz val="10"/>
            <rFont val="Calibri"/>
            <family val="2"/>
          </rPr>
          <t xml:space="preserve">Gairola, Krishan:
</t>
        </r>
        <r>
          <rPr>
            <sz val="9"/>
            <rFont val="Tahoma"/>
            <family val="2"/>
            <charset val="1"/>
          </rPr>
          <t>Textfeld</t>
        </r>
      </text>
    </comment>
    <comment ref="K39" authorId="0" shapeId="0" xr:uid="{00000000-0006-0000-0000-0000E0010000}">
      <text>
        <r>
          <rPr>
            <sz val="10"/>
            <rFont val="Calibri"/>
            <family val="2"/>
          </rPr>
          <t xml:space="preserve">Gairola, Krishan:
</t>
        </r>
        <r>
          <rPr>
            <sz val="9"/>
            <rFont val="Tahoma"/>
            <family val="2"/>
            <charset val="1"/>
          </rPr>
          <t>Textfeld</t>
        </r>
      </text>
    </comment>
    <comment ref="L39" authorId="0" shapeId="0" xr:uid="{00000000-0006-0000-0000-0000CA020000}">
      <text>
        <r>
          <rPr>
            <sz val="10"/>
            <rFont val="Calibri"/>
            <family val="2"/>
          </rPr>
          <t xml:space="preserve">Gairola, Krishan:
</t>
        </r>
        <r>
          <rPr>
            <sz val="9"/>
            <rFont val="Tahoma"/>
            <family val="2"/>
            <charset val="1"/>
          </rPr>
          <t>Textfeld</t>
        </r>
      </text>
    </comment>
    <comment ref="M39" authorId="0" shapeId="0" xr:uid="{00000000-0006-0000-0000-0000B4030000}">
      <text>
        <r>
          <rPr>
            <sz val="10"/>
            <rFont val="Calibri"/>
            <family val="2"/>
          </rPr>
          <t xml:space="preserve">Gairola, Krishan:
</t>
        </r>
        <r>
          <rPr>
            <sz val="9"/>
            <rFont val="Tahoma"/>
            <family val="2"/>
            <charset val="1"/>
          </rPr>
          <t>Textfeld</t>
        </r>
      </text>
    </comment>
    <comment ref="N39" authorId="0" shapeId="0" xr:uid="{00000000-0006-0000-0000-00009E040000}">
      <text>
        <r>
          <rPr>
            <sz val="10"/>
            <rFont val="Calibri"/>
            <family val="2"/>
          </rPr>
          <t xml:space="preserve">Gairola, Krishan:
</t>
        </r>
        <r>
          <rPr>
            <sz val="9"/>
            <rFont val="Tahoma"/>
            <family val="2"/>
            <charset val="1"/>
          </rPr>
          <t>Textfeld</t>
        </r>
      </text>
    </comment>
    <comment ref="O39" authorId="0" shapeId="0" xr:uid="{00000000-0006-0000-0000-000088050000}">
      <text>
        <r>
          <rPr>
            <sz val="10"/>
            <rFont val="Calibri"/>
            <family val="2"/>
          </rPr>
          <t xml:space="preserve">Gairola, Krishan:
</t>
        </r>
        <r>
          <rPr>
            <sz val="9"/>
            <rFont val="Tahoma"/>
            <family val="2"/>
            <charset val="1"/>
          </rPr>
          <t>Textfeld</t>
        </r>
      </text>
    </comment>
    <comment ref="P39" authorId="0" shapeId="0" xr:uid="{00000000-0006-0000-0000-000072060000}">
      <text>
        <r>
          <rPr>
            <sz val="10"/>
            <rFont val="Calibri"/>
            <family val="2"/>
          </rPr>
          <t xml:space="preserve">Gairola, Krishan:
</t>
        </r>
        <r>
          <rPr>
            <sz val="9"/>
            <rFont val="Tahoma"/>
            <family val="2"/>
            <charset val="1"/>
          </rPr>
          <t>Textfeld</t>
        </r>
      </text>
    </comment>
    <comment ref="Q39" authorId="0" shapeId="0" xr:uid="{00000000-0006-0000-0000-00004A070000}">
      <text>
        <r>
          <rPr>
            <sz val="10"/>
            <rFont val="Calibri"/>
            <family val="2"/>
          </rPr>
          <t xml:space="preserve">Gairola, Krishan:
</t>
        </r>
        <r>
          <rPr>
            <sz val="9"/>
            <rFont val="Tahoma"/>
            <family val="2"/>
            <charset val="1"/>
          </rPr>
          <t>Textfeld</t>
        </r>
      </text>
    </comment>
    <comment ref="R39" authorId="0" shapeId="0" xr:uid="{00000000-0006-0000-0000-000022080000}">
      <text>
        <r>
          <rPr>
            <sz val="10"/>
            <rFont val="Calibri"/>
            <family val="2"/>
          </rPr>
          <t xml:space="preserve">Gairola, Krishan:
</t>
        </r>
        <r>
          <rPr>
            <sz val="9"/>
            <rFont val="Tahoma"/>
            <family val="2"/>
            <charset val="1"/>
          </rPr>
          <t>Textfeld</t>
        </r>
      </text>
    </comment>
    <comment ref="S39" authorId="0" shapeId="0" xr:uid="{00000000-0006-0000-0000-0000FA080000}">
      <text>
        <r>
          <rPr>
            <sz val="10"/>
            <rFont val="Calibri"/>
            <family val="2"/>
          </rPr>
          <t xml:space="preserve">Gairola, Krishan:
</t>
        </r>
        <r>
          <rPr>
            <sz val="9"/>
            <rFont val="Tahoma"/>
            <family val="2"/>
            <charset val="1"/>
          </rPr>
          <t>Textfeld</t>
        </r>
      </text>
    </comment>
    <comment ref="T39" authorId="0" shapeId="0" xr:uid="{00000000-0006-0000-0000-0000D2090000}">
      <text>
        <r>
          <rPr>
            <sz val="10"/>
            <rFont val="Calibri"/>
            <family val="2"/>
          </rPr>
          <t xml:space="preserve">Gairola, Krishan:
</t>
        </r>
        <r>
          <rPr>
            <sz val="9"/>
            <rFont val="Tahoma"/>
            <family val="2"/>
            <charset val="1"/>
          </rPr>
          <t>Textfeld</t>
        </r>
      </text>
    </comment>
    <comment ref="U39" authorId="0" shapeId="0" xr:uid="{00000000-0006-0000-0000-0000AA0A0000}">
      <text>
        <r>
          <rPr>
            <sz val="10"/>
            <rFont val="Calibri"/>
            <family val="2"/>
          </rPr>
          <t xml:space="preserve">Gairola, Krishan:
</t>
        </r>
        <r>
          <rPr>
            <sz val="9"/>
            <rFont val="Tahoma"/>
            <family val="2"/>
            <charset val="1"/>
          </rPr>
          <t>Textfeld</t>
        </r>
      </text>
    </comment>
    <comment ref="V39" authorId="0" shapeId="0" xr:uid="{00000000-0006-0000-0000-0000820B0000}">
      <text>
        <r>
          <rPr>
            <sz val="10"/>
            <rFont val="Calibri"/>
            <family val="2"/>
          </rPr>
          <t xml:space="preserve">Gairola, Krishan:
</t>
        </r>
        <r>
          <rPr>
            <sz val="9"/>
            <rFont val="Tahoma"/>
            <family val="2"/>
            <charset val="1"/>
          </rPr>
          <t>Textfeld</t>
        </r>
      </text>
    </comment>
    <comment ref="W39" authorId="0" shapeId="0" xr:uid="{00000000-0006-0000-0000-00005A0C0000}">
      <text>
        <r>
          <rPr>
            <sz val="10"/>
            <rFont val="Calibri"/>
            <family val="2"/>
          </rPr>
          <t xml:space="preserve">Gairola, Krishan:
</t>
        </r>
        <r>
          <rPr>
            <sz val="9"/>
            <rFont val="Tahoma"/>
            <family val="2"/>
            <charset val="1"/>
          </rPr>
          <t>Textfeld</t>
        </r>
      </text>
    </comment>
    <comment ref="X39" authorId="0" shapeId="0" xr:uid="{00000000-0006-0000-0000-0000320D0000}">
      <text>
        <r>
          <rPr>
            <sz val="10"/>
            <rFont val="Calibri"/>
            <family val="2"/>
          </rPr>
          <t xml:space="preserve">Gairola, Krishan:
</t>
        </r>
        <r>
          <rPr>
            <sz val="9"/>
            <rFont val="Tahoma"/>
            <family val="2"/>
            <charset val="1"/>
          </rPr>
          <t>Textfeld</t>
        </r>
      </text>
    </comment>
    <comment ref="Y39" authorId="0" shapeId="0" xr:uid="{00000000-0006-0000-0000-00000A0E0000}">
      <text>
        <r>
          <rPr>
            <sz val="10"/>
            <rFont val="Calibri"/>
            <family val="2"/>
          </rPr>
          <t xml:space="preserve">Gairola, Krishan:
</t>
        </r>
        <r>
          <rPr>
            <sz val="9"/>
            <rFont val="Tahoma"/>
            <family val="2"/>
            <charset val="1"/>
          </rPr>
          <t>Textfeld</t>
        </r>
      </text>
    </comment>
    <comment ref="Z39" authorId="0" shapeId="0" xr:uid="{00000000-0006-0000-0000-0000E20E0000}">
      <text>
        <r>
          <rPr>
            <sz val="10"/>
            <rFont val="Calibri"/>
            <family val="2"/>
          </rPr>
          <t xml:space="preserve">Gairola, Krishan:
</t>
        </r>
        <r>
          <rPr>
            <sz val="9"/>
            <rFont val="Tahoma"/>
            <family val="2"/>
            <charset val="1"/>
          </rPr>
          <t>Textfeld</t>
        </r>
      </text>
    </comment>
    <comment ref="I40" authorId="0" shapeId="0" xr:uid="{00000000-0006-0000-0000-00000D000000}">
      <text>
        <r>
          <rPr>
            <sz val="10"/>
            <rFont val="Calibri"/>
            <family val="2"/>
          </rPr>
          <t xml:space="preserve">von Kleist, Björn:
</t>
        </r>
        <r>
          <rPr>
            <sz val="9"/>
            <rFont val="Tahoma"/>
            <family val="2"/>
            <charset val="1"/>
          </rPr>
          <t>CO2-Wert</t>
        </r>
      </text>
    </comment>
    <comment ref="J40" authorId="0" shapeId="0" xr:uid="{00000000-0006-0000-0000-0000F7000000}">
      <text>
        <r>
          <rPr>
            <sz val="10"/>
            <rFont val="Calibri"/>
            <family val="2"/>
          </rPr>
          <t xml:space="preserve">von Kleist, Björn:
</t>
        </r>
        <r>
          <rPr>
            <sz val="9"/>
            <rFont val="Tahoma"/>
            <family val="2"/>
            <charset val="1"/>
          </rPr>
          <t>CO2-Wert</t>
        </r>
      </text>
    </comment>
    <comment ref="K40" authorId="0" shapeId="0" xr:uid="{00000000-0006-0000-0000-0000E1010000}">
      <text>
        <r>
          <rPr>
            <sz val="10"/>
            <rFont val="Calibri"/>
            <family val="2"/>
          </rPr>
          <t xml:space="preserve">von Kleist, Björn:
</t>
        </r>
        <r>
          <rPr>
            <sz val="9"/>
            <color rgb="FF000000"/>
            <rFont val="Tahoma"/>
            <family val="2"/>
            <charset val="1"/>
          </rPr>
          <t>CO2-Wert</t>
        </r>
      </text>
    </comment>
    <comment ref="L40" authorId="0" shapeId="0" xr:uid="{00000000-0006-0000-0000-0000CB020000}">
      <text>
        <r>
          <rPr>
            <sz val="10"/>
            <rFont val="Calibri"/>
            <family val="2"/>
          </rPr>
          <t xml:space="preserve">von Kleist, Björn:
</t>
        </r>
        <r>
          <rPr>
            <sz val="9"/>
            <rFont val="Tahoma"/>
            <family val="2"/>
            <charset val="1"/>
          </rPr>
          <t>CO2-Wert</t>
        </r>
      </text>
    </comment>
    <comment ref="M40" authorId="0" shapeId="0" xr:uid="{00000000-0006-0000-0000-0000B5030000}">
      <text>
        <r>
          <rPr>
            <sz val="10"/>
            <rFont val="Calibri"/>
            <family val="2"/>
          </rPr>
          <t xml:space="preserve">von Kleist, Björn:
</t>
        </r>
        <r>
          <rPr>
            <sz val="9"/>
            <rFont val="Tahoma"/>
            <family val="2"/>
            <charset val="1"/>
          </rPr>
          <t>CO2-Wert</t>
        </r>
      </text>
    </comment>
    <comment ref="N40" authorId="0" shapeId="0" xr:uid="{00000000-0006-0000-0000-00009F040000}">
      <text>
        <r>
          <rPr>
            <sz val="10"/>
            <rFont val="Calibri"/>
            <family val="2"/>
          </rPr>
          <t xml:space="preserve">von Kleist, Björn:
</t>
        </r>
        <r>
          <rPr>
            <sz val="9"/>
            <rFont val="Tahoma"/>
            <family val="2"/>
            <charset val="1"/>
          </rPr>
          <t>CO2-Wert</t>
        </r>
      </text>
    </comment>
    <comment ref="O40" authorId="0" shapeId="0" xr:uid="{00000000-0006-0000-0000-000089050000}">
      <text>
        <r>
          <rPr>
            <sz val="10"/>
            <rFont val="Calibri"/>
            <family val="2"/>
          </rPr>
          <t xml:space="preserve">von Kleist, Björn:
</t>
        </r>
        <r>
          <rPr>
            <sz val="9"/>
            <rFont val="Tahoma"/>
            <family val="2"/>
            <charset val="1"/>
          </rPr>
          <t>CO2-Wert</t>
        </r>
      </text>
    </comment>
    <comment ref="P40" authorId="0" shapeId="0" xr:uid="{00000000-0006-0000-0000-000073060000}">
      <text>
        <r>
          <rPr>
            <sz val="10"/>
            <rFont val="Calibri"/>
            <family val="2"/>
          </rPr>
          <t xml:space="preserve">von Kleist, Björn:
</t>
        </r>
        <r>
          <rPr>
            <sz val="9"/>
            <rFont val="Tahoma"/>
            <family val="2"/>
            <charset val="1"/>
          </rPr>
          <t>CO2-Wert</t>
        </r>
      </text>
    </comment>
    <comment ref="Q40" authorId="0" shapeId="0" xr:uid="{00000000-0006-0000-0000-00004B070000}">
      <text>
        <r>
          <rPr>
            <sz val="10"/>
            <rFont val="Calibri"/>
            <family val="2"/>
          </rPr>
          <t xml:space="preserve">von Kleist, Björn:
</t>
        </r>
        <r>
          <rPr>
            <sz val="9"/>
            <rFont val="Tahoma"/>
            <family val="2"/>
            <charset val="1"/>
          </rPr>
          <t>CO2-Wert</t>
        </r>
      </text>
    </comment>
    <comment ref="R40" authorId="0" shapeId="0" xr:uid="{00000000-0006-0000-0000-000023080000}">
      <text>
        <r>
          <rPr>
            <sz val="10"/>
            <rFont val="Calibri"/>
            <family val="2"/>
          </rPr>
          <t xml:space="preserve">von Kleist, Björn:
</t>
        </r>
        <r>
          <rPr>
            <sz val="9"/>
            <rFont val="Tahoma"/>
            <family val="2"/>
            <charset val="1"/>
          </rPr>
          <t>CO2-Wert</t>
        </r>
      </text>
    </comment>
    <comment ref="S40" authorId="0" shapeId="0" xr:uid="{00000000-0006-0000-0000-0000FB080000}">
      <text>
        <r>
          <rPr>
            <sz val="10"/>
            <rFont val="Calibri"/>
            <family val="2"/>
          </rPr>
          <t xml:space="preserve">von Kleist, Björn:
</t>
        </r>
        <r>
          <rPr>
            <sz val="9"/>
            <rFont val="Tahoma"/>
            <family val="2"/>
            <charset val="1"/>
          </rPr>
          <t>CO2-Wert</t>
        </r>
      </text>
    </comment>
    <comment ref="T40" authorId="0" shapeId="0" xr:uid="{00000000-0006-0000-0000-0000D3090000}">
      <text>
        <r>
          <rPr>
            <sz val="10"/>
            <rFont val="Calibri"/>
            <family val="2"/>
          </rPr>
          <t xml:space="preserve">von Kleist, Björn:
</t>
        </r>
        <r>
          <rPr>
            <sz val="9"/>
            <rFont val="Tahoma"/>
            <family val="2"/>
            <charset val="1"/>
          </rPr>
          <t>CO2-Wert</t>
        </r>
      </text>
    </comment>
    <comment ref="U40" authorId="0" shapeId="0" xr:uid="{00000000-0006-0000-0000-0000AB0A0000}">
      <text>
        <r>
          <rPr>
            <sz val="10"/>
            <rFont val="Calibri"/>
            <family val="2"/>
          </rPr>
          <t xml:space="preserve">von Kleist, Björn:
</t>
        </r>
        <r>
          <rPr>
            <sz val="9"/>
            <rFont val="Tahoma"/>
            <family val="2"/>
            <charset val="1"/>
          </rPr>
          <t>CO2-Wert</t>
        </r>
      </text>
    </comment>
    <comment ref="V40" authorId="0" shapeId="0" xr:uid="{00000000-0006-0000-0000-0000830B0000}">
      <text>
        <r>
          <rPr>
            <sz val="10"/>
            <rFont val="Calibri"/>
            <family val="2"/>
          </rPr>
          <t xml:space="preserve">von Kleist, Björn:
</t>
        </r>
        <r>
          <rPr>
            <sz val="9"/>
            <rFont val="Tahoma"/>
            <family val="2"/>
            <charset val="1"/>
          </rPr>
          <t>CO2-Wert</t>
        </r>
      </text>
    </comment>
    <comment ref="W40" authorId="0" shapeId="0" xr:uid="{00000000-0006-0000-0000-00005B0C0000}">
      <text>
        <r>
          <rPr>
            <sz val="10"/>
            <rFont val="Calibri"/>
            <family val="2"/>
          </rPr>
          <t xml:space="preserve">von Kleist, Björn:
</t>
        </r>
        <r>
          <rPr>
            <sz val="9"/>
            <rFont val="Tahoma"/>
            <family val="2"/>
            <charset val="1"/>
          </rPr>
          <t>CO2-Wert</t>
        </r>
      </text>
    </comment>
    <comment ref="X40" authorId="0" shapeId="0" xr:uid="{00000000-0006-0000-0000-0000330D0000}">
      <text>
        <r>
          <rPr>
            <sz val="10"/>
            <rFont val="Calibri"/>
            <family val="2"/>
          </rPr>
          <t xml:space="preserve">von Kleist, Björn:
</t>
        </r>
        <r>
          <rPr>
            <sz val="9"/>
            <rFont val="Tahoma"/>
            <family val="2"/>
            <charset val="1"/>
          </rPr>
          <t>CO2-Wert</t>
        </r>
      </text>
    </comment>
    <comment ref="Y40" authorId="0" shapeId="0" xr:uid="{00000000-0006-0000-0000-00000B0E0000}">
      <text>
        <r>
          <rPr>
            <sz val="10"/>
            <rFont val="Calibri"/>
            <family val="2"/>
          </rPr>
          <t xml:space="preserve">von Kleist, Björn:
</t>
        </r>
        <r>
          <rPr>
            <sz val="9"/>
            <rFont val="Tahoma"/>
            <family val="2"/>
            <charset val="1"/>
          </rPr>
          <t>CO2-Wert</t>
        </r>
      </text>
    </comment>
    <comment ref="Z40" authorId="0" shapeId="0" xr:uid="{00000000-0006-0000-0000-0000E30E0000}">
      <text>
        <r>
          <rPr>
            <sz val="10"/>
            <rFont val="Calibri"/>
            <family val="2"/>
          </rPr>
          <t xml:space="preserve">von Kleist, Björn:
</t>
        </r>
        <r>
          <rPr>
            <sz val="9"/>
            <rFont val="Tahoma"/>
            <family val="2"/>
            <charset val="1"/>
          </rPr>
          <t>CO2-Wert</t>
        </r>
      </text>
    </comment>
    <comment ref="I41" authorId="0" shapeId="0" xr:uid="{00000000-0006-0000-0000-00000E000000}">
      <text>
        <r>
          <rPr>
            <sz val="10"/>
            <rFont val="Calibri"/>
            <family val="2"/>
          </rPr>
          <t xml:space="preserve">Gairola, Krishan:
</t>
        </r>
        <r>
          <rPr>
            <sz val="9"/>
            <color rgb="FF000000"/>
            <rFont val="Tahoma"/>
            <family val="2"/>
            <charset val="1"/>
          </rPr>
          <t>Textfeld</t>
        </r>
      </text>
    </comment>
    <comment ref="J41" authorId="0" shapeId="0" xr:uid="{00000000-0006-0000-0000-0000F8000000}">
      <text>
        <r>
          <rPr>
            <sz val="10"/>
            <rFont val="Calibri"/>
            <family val="2"/>
          </rPr>
          <t xml:space="preserve">Gairola, Krishan:
</t>
        </r>
        <r>
          <rPr>
            <sz val="9"/>
            <rFont val="Tahoma"/>
            <family val="2"/>
            <charset val="1"/>
          </rPr>
          <t>Textfeld</t>
        </r>
      </text>
    </comment>
    <comment ref="K41" authorId="0" shapeId="0" xr:uid="{00000000-0006-0000-0000-0000E2010000}">
      <text>
        <r>
          <rPr>
            <sz val="10"/>
            <rFont val="Calibri"/>
            <family val="2"/>
          </rPr>
          <t xml:space="preserve">Gairola, Krishan:
</t>
        </r>
        <r>
          <rPr>
            <sz val="9"/>
            <rFont val="Tahoma"/>
            <family val="2"/>
            <charset val="1"/>
          </rPr>
          <t>Textfeld</t>
        </r>
      </text>
    </comment>
    <comment ref="L41" authorId="0" shapeId="0" xr:uid="{00000000-0006-0000-0000-0000CC020000}">
      <text>
        <r>
          <rPr>
            <sz val="10"/>
            <rFont val="Calibri"/>
            <family val="2"/>
          </rPr>
          <t xml:space="preserve">Gairola, Krishan:
</t>
        </r>
        <r>
          <rPr>
            <sz val="9"/>
            <rFont val="Tahoma"/>
            <family val="2"/>
            <charset val="1"/>
          </rPr>
          <t>Textfeld</t>
        </r>
      </text>
    </comment>
    <comment ref="M41" authorId="0" shapeId="0" xr:uid="{00000000-0006-0000-0000-0000B6030000}">
      <text>
        <r>
          <rPr>
            <sz val="10"/>
            <rFont val="Calibri"/>
            <family val="2"/>
          </rPr>
          <t xml:space="preserve">Gairola, Krishan:
</t>
        </r>
        <r>
          <rPr>
            <sz val="9"/>
            <rFont val="Tahoma"/>
            <family val="2"/>
            <charset val="1"/>
          </rPr>
          <t>Textfeld</t>
        </r>
      </text>
    </comment>
    <comment ref="N41" authorId="0" shapeId="0" xr:uid="{00000000-0006-0000-0000-0000A0040000}">
      <text>
        <r>
          <rPr>
            <sz val="10"/>
            <rFont val="Calibri"/>
            <family val="2"/>
          </rPr>
          <t xml:space="preserve">Gairola, Krishan:
</t>
        </r>
        <r>
          <rPr>
            <sz val="9"/>
            <rFont val="Tahoma"/>
            <family val="2"/>
            <charset val="1"/>
          </rPr>
          <t>Textfeld</t>
        </r>
      </text>
    </comment>
    <comment ref="O41" authorId="0" shapeId="0" xr:uid="{00000000-0006-0000-0000-00008A050000}">
      <text>
        <r>
          <rPr>
            <sz val="10"/>
            <rFont val="Calibri"/>
            <family val="2"/>
          </rPr>
          <t xml:space="preserve">Gairola, Krishan:
</t>
        </r>
        <r>
          <rPr>
            <sz val="9"/>
            <rFont val="Tahoma"/>
            <family val="2"/>
            <charset val="1"/>
          </rPr>
          <t>Textfeld</t>
        </r>
      </text>
    </comment>
    <comment ref="P41" authorId="0" shapeId="0" xr:uid="{00000000-0006-0000-0000-000074060000}">
      <text>
        <r>
          <rPr>
            <sz val="10"/>
            <rFont val="Calibri"/>
            <family val="2"/>
          </rPr>
          <t xml:space="preserve">Gairola, Krishan:
</t>
        </r>
        <r>
          <rPr>
            <sz val="9"/>
            <rFont val="Tahoma"/>
            <family val="2"/>
            <charset val="1"/>
          </rPr>
          <t>Textfeld</t>
        </r>
      </text>
    </comment>
    <comment ref="Q41" authorId="0" shapeId="0" xr:uid="{00000000-0006-0000-0000-00004C070000}">
      <text>
        <r>
          <rPr>
            <sz val="10"/>
            <rFont val="Calibri"/>
            <family val="2"/>
          </rPr>
          <t xml:space="preserve">Gairola, Krishan:
</t>
        </r>
        <r>
          <rPr>
            <sz val="9"/>
            <rFont val="Tahoma"/>
            <family val="2"/>
            <charset val="1"/>
          </rPr>
          <t>Textfeld</t>
        </r>
      </text>
    </comment>
    <comment ref="R41" authorId="0" shapeId="0" xr:uid="{00000000-0006-0000-0000-000024080000}">
      <text>
        <r>
          <rPr>
            <sz val="10"/>
            <rFont val="Calibri"/>
            <family val="2"/>
          </rPr>
          <t xml:space="preserve">Gairola, Krishan:
</t>
        </r>
        <r>
          <rPr>
            <sz val="9"/>
            <rFont val="Tahoma"/>
            <family val="2"/>
            <charset val="1"/>
          </rPr>
          <t>Textfeld</t>
        </r>
      </text>
    </comment>
    <comment ref="S41" authorId="0" shapeId="0" xr:uid="{00000000-0006-0000-0000-0000FC080000}">
      <text>
        <r>
          <rPr>
            <sz val="10"/>
            <rFont val="Calibri"/>
            <family val="2"/>
          </rPr>
          <t xml:space="preserve">Gairola, Krishan:
</t>
        </r>
        <r>
          <rPr>
            <sz val="9"/>
            <rFont val="Tahoma"/>
            <family val="2"/>
            <charset val="1"/>
          </rPr>
          <t>Textfeld</t>
        </r>
      </text>
    </comment>
    <comment ref="T41" authorId="0" shapeId="0" xr:uid="{00000000-0006-0000-0000-0000D4090000}">
      <text>
        <r>
          <rPr>
            <sz val="10"/>
            <rFont val="Calibri"/>
            <family val="2"/>
          </rPr>
          <t xml:space="preserve">Gairola, Krishan:
</t>
        </r>
        <r>
          <rPr>
            <sz val="9"/>
            <rFont val="Tahoma"/>
            <family val="2"/>
            <charset val="1"/>
          </rPr>
          <t>Textfeld</t>
        </r>
      </text>
    </comment>
    <comment ref="U41" authorId="0" shapeId="0" xr:uid="{00000000-0006-0000-0000-0000AC0A0000}">
      <text>
        <r>
          <rPr>
            <sz val="10"/>
            <rFont val="Calibri"/>
            <family val="2"/>
          </rPr>
          <t xml:space="preserve">Gairola, Krishan:
</t>
        </r>
        <r>
          <rPr>
            <sz val="9"/>
            <rFont val="Tahoma"/>
            <family val="2"/>
            <charset val="1"/>
          </rPr>
          <t>Textfeld</t>
        </r>
      </text>
    </comment>
    <comment ref="V41" authorId="0" shapeId="0" xr:uid="{00000000-0006-0000-0000-0000840B0000}">
      <text>
        <r>
          <rPr>
            <sz val="10"/>
            <rFont val="Calibri"/>
            <family val="2"/>
          </rPr>
          <t xml:space="preserve">Gairola, Krishan:
</t>
        </r>
        <r>
          <rPr>
            <sz val="9"/>
            <rFont val="Tahoma"/>
            <family val="2"/>
            <charset val="1"/>
          </rPr>
          <t>Textfeld</t>
        </r>
      </text>
    </comment>
    <comment ref="W41" authorId="0" shapeId="0" xr:uid="{00000000-0006-0000-0000-00005C0C0000}">
      <text>
        <r>
          <rPr>
            <sz val="10"/>
            <rFont val="Calibri"/>
            <family val="2"/>
          </rPr>
          <t xml:space="preserve">Gairola, Krishan:
</t>
        </r>
        <r>
          <rPr>
            <sz val="9"/>
            <rFont val="Tahoma"/>
            <family val="2"/>
            <charset val="1"/>
          </rPr>
          <t>Textfeld</t>
        </r>
      </text>
    </comment>
    <comment ref="X41" authorId="0" shapeId="0" xr:uid="{00000000-0006-0000-0000-0000340D0000}">
      <text>
        <r>
          <rPr>
            <sz val="10"/>
            <rFont val="Calibri"/>
            <family val="2"/>
          </rPr>
          <t xml:space="preserve">Gairola, Krishan:
</t>
        </r>
        <r>
          <rPr>
            <sz val="9"/>
            <rFont val="Tahoma"/>
            <family val="2"/>
            <charset val="1"/>
          </rPr>
          <t>Textfeld</t>
        </r>
      </text>
    </comment>
    <comment ref="Y41" authorId="0" shapeId="0" xr:uid="{00000000-0006-0000-0000-00000C0E0000}">
      <text>
        <r>
          <rPr>
            <sz val="10"/>
            <rFont val="Calibri"/>
            <family val="2"/>
          </rPr>
          <t xml:space="preserve">Gairola, Krishan:
</t>
        </r>
        <r>
          <rPr>
            <sz val="9"/>
            <rFont val="Tahoma"/>
            <family val="2"/>
            <charset val="1"/>
          </rPr>
          <t>Textfeld</t>
        </r>
      </text>
    </comment>
    <comment ref="Z41" authorId="0" shapeId="0" xr:uid="{00000000-0006-0000-0000-0000E40E0000}">
      <text>
        <r>
          <rPr>
            <sz val="10"/>
            <rFont val="Calibri"/>
            <family val="2"/>
          </rPr>
          <t xml:space="preserve">Gairola, Krishan:
</t>
        </r>
        <r>
          <rPr>
            <sz val="9"/>
            <rFont val="Tahoma"/>
            <family val="2"/>
            <charset val="1"/>
          </rPr>
          <t>Textfeld</t>
        </r>
      </text>
    </comment>
    <comment ref="I42" authorId="0" shapeId="0" xr:uid="{00000000-0006-0000-0000-00000F000000}">
      <text>
        <r>
          <rPr>
            <sz val="10"/>
            <rFont val="Calibri"/>
            <family val="2"/>
          </rPr>
          <t xml:space="preserve">von Kleist, Björn:
</t>
        </r>
        <r>
          <rPr>
            <sz val="9"/>
            <color rgb="FF000000"/>
            <rFont val="Tahoma"/>
            <family val="2"/>
            <charset val="1"/>
          </rPr>
          <t>CO2-Wert</t>
        </r>
      </text>
    </comment>
    <comment ref="J42" authorId="0" shapeId="0" xr:uid="{00000000-0006-0000-0000-0000F9000000}">
      <text>
        <r>
          <rPr>
            <sz val="10"/>
            <rFont val="Calibri"/>
            <family val="2"/>
          </rPr>
          <t xml:space="preserve">von Kleist, Björn:
</t>
        </r>
        <r>
          <rPr>
            <sz val="9"/>
            <rFont val="Tahoma"/>
            <family val="2"/>
            <charset val="1"/>
          </rPr>
          <t>CO2-Wert</t>
        </r>
      </text>
    </comment>
    <comment ref="K42" authorId="0" shapeId="0" xr:uid="{00000000-0006-0000-0000-0000E3010000}">
      <text>
        <r>
          <rPr>
            <sz val="10"/>
            <rFont val="Calibri"/>
            <family val="2"/>
          </rPr>
          <t xml:space="preserve">von Kleist, Björn:
</t>
        </r>
        <r>
          <rPr>
            <sz val="9"/>
            <rFont val="Tahoma"/>
            <family val="2"/>
            <charset val="1"/>
          </rPr>
          <t>CO2-Wert</t>
        </r>
      </text>
    </comment>
    <comment ref="L42" authorId="0" shapeId="0" xr:uid="{00000000-0006-0000-0000-0000CD020000}">
      <text>
        <r>
          <rPr>
            <sz val="10"/>
            <rFont val="Calibri"/>
            <family val="2"/>
          </rPr>
          <t xml:space="preserve">von Kleist, Björn:
</t>
        </r>
        <r>
          <rPr>
            <sz val="9"/>
            <rFont val="Tahoma"/>
            <family val="2"/>
            <charset val="1"/>
          </rPr>
          <t>CO2-Wert</t>
        </r>
      </text>
    </comment>
    <comment ref="M42" authorId="0" shapeId="0" xr:uid="{00000000-0006-0000-0000-0000B7030000}">
      <text>
        <r>
          <rPr>
            <sz val="10"/>
            <rFont val="Calibri"/>
            <family val="2"/>
          </rPr>
          <t xml:space="preserve">von Kleist, Björn:
</t>
        </r>
        <r>
          <rPr>
            <sz val="9"/>
            <rFont val="Tahoma"/>
            <family val="2"/>
            <charset val="1"/>
          </rPr>
          <t>CO2-Wert</t>
        </r>
      </text>
    </comment>
    <comment ref="N42" authorId="0" shapeId="0" xr:uid="{00000000-0006-0000-0000-0000A1040000}">
      <text>
        <r>
          <rPr>
            <sz val="10"/>
            <rFont val="Calibri"/>
            <family val="2"/>
          </rPr>
          <t xml:space="preserve">von Kleist, Björn:
</t>
        </r>
        <r>
          <rPr>
            <sz val="9"/>
            <rFont val="Tahoma"/>
            <family val="2"/>
            <charset val="1"/>
          </rPr>
          <t>CO2-Wert</t>
        </r>
      </text>
    </comment>
    <comment ref="O42" authorId="0" shapeId="0" xr:uid="{00000000-0006-0000-0000-00008B050000}">
      <text>
        <r>
          <rPr>
            <sz val="10"/>
            <rFont val="Calibri"/>
            <family val="2"/>
          </rPr>
          <t xml:space="preserve">von Kleist, Björn:
</t>
        </r>
        <r>
          <rPr>
            <sz val="9"/>
            <rFont val="Tahoma"/>
            <family val="2"/>
            <charset val="1"/>
          </rPr>
          <t>CO2-Wert</t>
        </r>
      </text>
    </comment>
    <comment ref="P42" authorId="0" shapeId="0" xr:uid="{00000000-0006-0000-0000-000075060000}">
      <text>
        <r>
          <rPr>
            <sz val="10"/>
            <rFont val="Calibri"/>
            <family val="2"/>
          </rPr>
          <t xml:space="preserve">von Kleist, Björn:
</t>
        </r>
        <r>
          <rPr>
            <sz val="9"/>
            <rFont val="Tahoma"/>
            <family val="2"/>
            <charset val="1"/>
          </rPr>
          <t>CO2-Wert</t>
        </r>
      </text>
    </comment>
    <comment ref="Q42" authorId="0" shapeId="0" xr:uid="{00000000-0006-0000-0000-00004D070000}">
      <text>
        <r>
          <rPr>
            <sz val="10"/>
            <rFont val="Calibri"/>
            <family val="2"/>
          </rPr>
          <t xml:space="preserve">von Kleist, Björn:
</t>
        </r>
        <r>
          <rPr>
            <sz val="9"/>
            <rFont val="Tahoma"/>
            <family val="2"/>
            <charset val="1"/>
          </rPr>
          <t>CO2-Wert</t>
        </r>
      </text>
    </comment>
    <comment ref="R42" authorId="0" shapeId="0" xr:uid="{00000000-0006-0000-0000-000025080000}">
      <text>
        <r>
          <rPr>
            <sz val="10"/>
            <rFont val="Calibri"/>
            <family val="2"/>
          </rPr>
          <t xml:space="preserve">von Kleist, Björn:
</t>
        </r>
        <r>
          <rPr>
            <sz val="9"/>
            <rFont val="Tahoma"/>
            <family val="2"/>
            <charset val="1"/>
          </rPr>
          <t>CO2-Wert</t>
        </r>
      </text>
    </comment>
    <comment ref="S42" authorId="0" shapeId="0" xr:uid="{00000000-0006-0000-0000-0000FD080000}">
      <text>
        <r>
          <rPr>
            <sz val="10"/>
            <rFont val="Calibri"/>
            <family val="2"/>
          </rPr>
          <t xml:space="preserve">von Kleist, Björn:
</t>
        </r>
        <r>
          <rPr>
            <sz val="9"/>
            <rFont val="Tahoma"/>
            <family val="2"/>
            <charset val="1"/>
          </rPr>
          <t>CO2-Wert</t>
        </r>
      </text>
    </comment>
    <comment ref="T42" authorId="0" shapeId="0" xr:uid="{00000000-0006-0000-0000-0000D5090000}">
      <text>
        <r>
          <rPr>
            <sz val="10"/>
            <rFont val="Calibri"/>
            <family val="2"/>
          </rPr>
          <t xml:space="preserve">von Kleist, Björn:
</t>
        </r>
        <r>
          <rPr>
            <sz val="9"/>
            <rFont val="Tahoma"/>
            <family val="2"/>
            <charset val="1"/>
          </rPr>
          <t>CO2-Wert</t>
        </r>
      </text>
    </comment>
    <comment ref="U42" authorId="0" shapeId="0" xr:uid="{00000000-0006-0000-0000-0000AD0A0000}">
      <text>
        <r>
          <rPr>
            <sz val="10"/>
            <rFont val="Calibri"/>
            <family val="2"/>
          </rPr>
          <t xml:space="preserve">von Kleist, Björn:
</t>
        </r>
        <r>
          <rPr>
            <sz val="9"/>
            <rFont val="Tahoma"/>
            <family val="2"/>
            <charset val="1"/>
          </rPr>
          <t>CO2-Wert</t>
        </r>
      </text>
    </comment>
    <comment ref="V42" authorId="0" shapeId="0" xr:uid="{00000000-0006-0000-0000-0000850B0000}">
      <text>
        <r>
          <rPr>
            <sz val="10"/>
            <rFont val="Calibri"/>
            <family val="2"/>
          </rPr>
          <t xml:space="preserve">von Kleist, Björn:
</t>
        </r>
        <r>
          <rPr>
            <sz val="9"/>
            <rFont val="Tahoma"/>
            <family val="2"/>
            <charset val="1"/>
          </rPr>
          <t>CO2-Wert</t>
        </r>
      </text>
    </comment>
    <comment ref="W42" authorId="0" shapeId="0" xr:uid="{00000000-0006-0000-0000-00005D0C0000}">
      <text>
        <r>
          <rPr>
            <sz val="10"/>
            <rFont val="Calibri"/>
            <family val="2"/>
          </rPr>
          <t xml:space="preserve">von Kleist, Björn:
</t>
        </r>
        <r>
          <rPr>
            <sz val="9"/>
            <rFont val="Tahoma"/>
            <family val="2"/>
            <charset val="1"/>
          </rPr>
          <t>CO2-Wert</t>
        </r>
      </text>
    </comment>
    <comment ref="X42" authorId="0" shapeId="0" xr:uid="{00000000-0006-0000-0000-0000350D0000}">
      <text>
        <r>
          <rPr>
            <sz val="10"/>
            <rFont val="Calibri"/>
            <family val="2"/>
          </rPr>
          <t xml:space="preserve">von Kleist, Björn:
</t>
        </r>
        <r>
          <rPr>
            <sz val="9"/>
            <rFont val="Tahoma"/>
            <family val="2"/>
            <charset val="1"/>
          </rPr>
          <t>CO2-Wert</t>
        </r>
      </text>
    </comment>
    <comment ref="Y42" authorId="0" shapeId="0" xr:uid="{00000000-0006-0000-0000-00000D0E0000}">
      <text>
        <r>
          <rPr>
            <sz val="10"/>
            <rFont val="Calibri"/>
            <family val="2"/>
          </rPr>
          <t xml:space="preserve">von Kleist, Björn:
</t>
        </r>
        <r>
          <rPr>
            <sz val="9"/>
            <rFont val="Tahoma"/>
            <family val="2"/>
            <charset val="1"/>
          </rPr>
          <t>CO2-Wert</t>
        </r>
      </text>
    </comment>
    <comment ref="Z42" authorId="0" shapeId="0" xr:uid="{00000000-0006-0000-0000-0000E50E0000}">
      <text>
        <r>
          <rPr>
            <sz val="10"/>
            <rFont val="Calibri"/>
            <family val="2"/>
          </rPr>
          <t xml:space="preserve">von Kleist, Björn:
</t>
        </r>
        <r>
          <rPr>
            <sz val="9"/>
            <rFont val="Tahoma"/>
            <family val="2"/>
            <charset val="1"/>
          </rPr>
          <t>CO2-Wert</t>
        </r>
      </text>
    </comment>
    <comment ref="I43" authorId="0" shapeId="0" xr:uid="{00000000-0006-0000-0000-000010000000}">
      <text>
        <r>
          <rPr>
            <sz val="10"/>
            <rFont val="Calibri"/>
            <family val="2"/>
          </rPr>
          <t xml:space="preserve">Gairola, Krishan:
</t>
        </r>
        <r>
          <rPr>
            <sz val="9"/>
            <rFont val="Tahoma"/>
            <family val="2"/>
            <charset val="1"/>
          </rPr>
          <t>Textfeld</t>
        </r>
      </text>
    </comment>
    <comment ref="J43" authorId="0" shapeId="0" xr:uid="{00000000-0006-0000-0000-0000FA000000}">
      <text>
        <r>
          <rPr>
            <sz val="10"/>
            <rFont val="Calibri"/>
            <family val="2"/>
          </rPr>
          <t xml:space="preserve">Gairola, Krishan:
</t>
        </r>
        <r>
          <rPr>
            <sz val="9"/>
            <rFont val="Tahoma"/>
            <family val="2"/>
            <charset val="1"/>
          </rPr>
          <t>Textfeld</t>
        </r>
      </text>
    </comment>
    <comment ref="K43" authorId="0" shapeId="0" xr:uid="{00000000-0006-0000-0000-0000E4010000}">
      <text>
        <r>
          <rPr>
            <sz val="10"/>
            <rFont val="Calibri"/>
            <family val="2"/>
          </rPr>
          <t xml:space="preserve">Gairola, Krishan:
</t>
        </r>
        <r>
          <rPr>
            <sz val="9"/>
            <rFont val="Tahoma"/>
            <family val="2"/>
            <charset val="1"/>
          </rPr>
          <t>Textfeld</t>
        </r>
      </text>
    </comment>
    <comment ref="L43" authorId="0" shapeId="0" xr:uid="{00000000-0006-0000-0000-0000CE020000}">
      <text>
        <r>
          <rPr>
            <sz val="10"/>
            <rFont val="Calibri"/>
            <family val="2"/>
          </rPr>
          <t xml:space="preserve">Gairola, Krishan:
</t>
        </r>
        <r>
          <rPr>
            <sz val="9"/>
            <rFont val="Tahoma"/>
            <family val="2"/>
            <charset val="1"/>
          </rPr>
          <t>Textfeld</t>
        </r>
      </text>
    </comment>
    <comment ref="M43" authorId="0" shapeId="0" xr:uid="{00000000-0006-0000-0000-0000B8030000}">
      <text>
        <r>
          <rPr>
            <sz val="10"/>
            <rFont val="Calibri"/>
            <family val="2"/>
          </rPr>
          <t xml:space="preserve">Gairola, Krishan:
</t>
        </r>
        <r>
          <rPr>
            <sz val="9"/>
            <rFont val="Tahoma"/>
            <family val="2"/>
            <charset val="1"/>
          </rPr>
          <t>Textfeld</t>
        </r>
      </text>
    </comment>
    <comment ref="N43" authorId="0" shapeId="0" xr:uid="{00000000-0006-0000-0000-0000A2040000}">
      <text>
        <r>
          <rPr>
            <sz val="10"/>
            <rFont val="Calibri"/>
            <family val="2"/>
          </rPr>
          <t xml:space="preserve">Gairola, Krishan:
</t>
        </r>
        <r>
          <rPr>
            <sz val="9"/>
            <rFont val="Tahoma"/>
            <family val="2"/>
            <charset val="1"/>
          </rPr>
          <t>Textfeld</t>
        </r>
      </text>
    </comment>
    <comment ref="O43" authorId="0" shapeId="0" xr:uid="{00000000-0006-0000-0000-00008C050000}">
      <text>
        <r>
          <rPr>
            <sz val="10"/>
            <rFont val="Calibri"/>
            <family val="2"/>
          </rPr>
          <t xml:space="preserve">Gairola, Krishan:
</t>
        </r>
        <r>
          <rPr>
            <sz val="9"/>
            <rFont val="Tahoma"/>
            <family val="2"/>
            <charset val="1"/>
          </rPr>
          <t>Textfeld</t>
        </r>
      </text>
    </comment>
    <comment ref="P43" authorId="0" shapeId="0" xr:uid="{00000000-0006-0000-0000-000076060000}">
      <text>
        <r>
          <rPr>
            <sz val="10"/>
            <rFont val="Calibri"/>
            <family val="2"/>
          </rPr>
          <t xml:space="preserve">Gairola, Krishan:
</t>
        </r>
        <r>
          <rPr>
            <sz val="9"/>
            <rFont val="Tahoma"/>
            <family val="2"/>
            <charset val="1"/>
          </rPr>
          <t>Textfeld</t>
        </r>
      </text>
    </comment>
    <comment ref="Q43" authorId="0" shapeId="0" xr:uid="{00000000-0006-0000-0000-00004E070000}">
      <text>
        <r>
          <rPr>
            <sz val="10"/>
            <rFont val="Calibri"/>
            <family val="2"/>
          </rPr>
          <t xml:space="preserve">Gairola, Krishan:
</t>
        </r>
        <r>
          <rPr>
            <sz val="9"/>
            <rFont val="Tahoma"/>
            <family val="2"/>
            <charset val="1"/>
          </rPr>
          <t>Textfeld</t>
        </r>
      </text>
    </comment>
    <comment ref="R43" authorId="0" shapeId="0" xr:uid="{00000000-0006-0000-0000-000026080000}">
      <text>
        <r>
          <rPr>
            <sz val="10"/>
            <rFont val="Calibri"/>
            <family val="2"/>
          </rPr>
          <t xml:space="preserve">Gairola, Krishan:
</t>
        </r>
        <r>
          <rPr>
            <sz val="9"/>
            <rFont val="Tahoma"/>
            <family val="2"/>
            <charset val="1"/>
          </rPr>
          <t>Textfeld</t>
        </r>
      </text>
    </comment>
    <comment ref="S43" authorId="0" shapeId="0" xr:uid="{00000000-0006-0000-0000-0000FE080000}">
      <text>
        <r>
          <rPr>
            <sz val="10"/>
            <rFont val="Calibri"/>
            <family val="2"/>
          </rPr>
          <t xml:space="preserve">Gairola, Krishan:
</t>
        </r>
        <r>
          <rPr>
            <sz val="9"/>
            <rFont val="Tahoma"/>
            <family val="2"/>
            <charset val="1"/>
          </rPr>
          <t>Textfeld</t>
        </r>
      </text>
    </comment>
    <comment ref="T43" authorId="0" shapeId="0" xr:uid="{00000000-0006-0000-0000-0000D6090000}">
      <text>
        <r>
          <rPr>
            <sz val="10"/>
            <rFont val="Calibri"/>
            <family val="2"/>
          </rPr>
          <t xml:space="preserve">Gairola, Krishan:
</t>
        </r>
        <r>
          <rPr>
            <sz val="9"/>
            <rFont val="Tahoma"/>
            <family val="2"/>
            <charset val="1"/>
          </rPr>
          <t>Textfeld</t>
        </r>
      </text>
    </comment>
    <comment ref="U43" authorId="0" shapeId="0" xr:uid="{00000000-0006-0000-0000-0000AE0A0000}">
      <text>
        <r>
          <rPr>
            <sz val="10"/>
            <rFont val="Calibri"/>
            <family val="2"/>
          </rPr>
          <t xml:space="preserve">Gairola, Krishan:
</t>
        </r>
        <r>
          <rPr>
            <sz val="9"/>
            <rFont val="Tahoma"/>
            <family val="2"/>
            <charset val="1"/>
          </rPr>
          <t>Textfeld</t>
        </r>
      </text>
    </comment>
    <comment ref="V43" authorId="0" shapeId="0" xr:uid="{00000000-0006-0000-0000-0000860B0000}">
      <text>
        <r>
          <rPr>
            <sz val="10"/>
            <rFont val="Calibri"/>
            <family val="2"/>
          </rPr>
          <t xml:space="preserve">Gairola, Krishan:
</t>
        </r>
        <r>
          <rPr>
            <sz val="9"/>
            <rFont val="Tahoma"/>
            <family val="2"/>
            <charset val="1"/>
          </rPr>
          <t>Textfeld</t>
        </r>
      </text>
    </comment>
    <comment ref="W43" authorId="0" shapeId="0" xr:uid="{00000000-0006-0000-0000-00005E0C0000}">
      <text>
        <r>
          <rPr>
            <sz val="10"/>
            <rFont val="Calibri"/>
            <family val="2"/>
          </rPr>
          <t xml:space="preserve">Gairola, Krishan:
</t>
        </r>
        <r>
          <rPr>
            <sz val="9"/>
            <rFont val="Tahoma"/>
            <family val="2"/>
            <charset val="1"/>
          </rPr>
          <t>Textfeld</t>
        </r>
      </text>
    </comment>
    <comment ref="X43" authorId="0" shapeId="0" xr:uid="{00000000-0006-0000-0000-0000360D0000}">
      <text>
        <r>
          <rPr>
            <sz val="10"/>
            <rFont val="Calibri"/>
            <family val="2"/>
          </rPr>
          <t xml:space="preserve">Gairola, Krishan:
</t>
        </r>
        <r>
          <rPr>
            <sz val="9"/>
            <rFont val="Tahoma"/>
            <family val="2"/>
            <charset val="1"/>
          </rPr>
          <t>Textfeld</t>
        </r>
      </text>
    </comment>
    <comment ref="Y43" authorId="0" shapeId="0" xr:uid="{00000000-0006-0000-0000-00000E0E0000}">
      <text>
        <r>
          <rPr>
            <sz val="10"/>
            <rFont val="Calibri"/>
            <family val="2"/>
          </rPr>
          <t xml:space="preserve">Gairola, Krishan:
</t>
        </r>
        <r>
          <rPr>
            <sz val="9"/>
            <rFont val="Tahoma"/>
            <family val="2"/>
            <charset val="1"/>
          </rPr>
          <t>Textfeld</t>
        </r>
      </text>
    </comment>
    <comment ref="Z43" authorId="0" shapeId="0" xr:uid="{00000000-0006-0000-0000-0000E60E0000}">
      <text>
        <r>
          <rPr>
            <sz val="10"/>
            <rFont val="Calibri"/>
            <family val="2"/>
          </rPr>
          <t xml:space="preserve">Gairola, Krishan:
</t>
        </r>
        <r>
          <rPr>
            <sz val="9"/>
            <rFont val="Tahoma"/>
            <family val="2"/>
            <charset val="1"/>
          </rPr>
          <t>Textfeld</t>
        </r>
      </text>
    </comment>
    <comment ref="I44" authorId="0" shapeId="0" xr:uid="{00000000-0006-0000-0000-000011000000}">
      <text>
        <r>
          <rPr>
            <sz val="10"/>
            <rFont val="Calibri"/>
            <family val="2"/>
          </rPr>
          <t xml:space="preserve">von Kleist, Björn:
</t>
        </r>
        <r>
          <rPr>
            <sz val="9"/>
            <rFont val="Tahoma"/>
            <family val="2"/>
            <charset val="1"/>
          </rPr>
          <t>CO2-Wert</t>
        </r>
      </text>
    </comment>
    <comment ref="J44" authorId="0" shapeId="0" xr:uid="{00000000-0006-0000-0000-0000FB000000}">
      <text>
        <r>
          <rPr>
            <sz val="10"/>
            <rFont val="Calibri"/>
            <family val="2"/>
          </rPr>
          <t xml:space="preserve">von Kleist, Björn:
</t>
        </r>
        <r>
          <rPr>
            <sz val="9"/>
            <rFont val="Tahoma"/>
            <family val="2"/>
            <charset val="1"/>
          </rPr>
          <t>CO2-Wert</t>
        </r>
      </text>
    </comment>
    <comment ref="K44" authorId="0" shapeId="0" xr:uid="{00000000-0006-0000-0000-0000E5010000}">
      <text>
        <r>
          <rPr>
            <sz val="10"/>
            <rFont val="Calibri"/>
            <family val="2"/>
          </rPr>
          <t xml:space="preserve">von Kleist, Björn:
</t>
        </r>
        <r>
          <rPr>
            <sz val="9"/>
            <rFont val="Tahoma"/>
            <family val="2"/>
            <charset val="1"/>
          </rPr>
          <t>CO2-Wert</t>
        </r>
      </text>
    </comment>
    <comment ref="L44" authorId="0" shapeId="0" xr:uid="{00000000-0006-0000-0000-0000CF020000}">
      <text>
        <r>
          <rPr>
            <sz val="10"/>
            <rFont val="Calibri"/>
            <family val="2"/>
          </rPr>
          <t xml:space="preserve">von Kleist, Björn:
</t>
        </r>
        <r>
          <rPr>
            <sz val="9"/>
            <rFont val="Tahoma"/>
            <family val="2"/>
            <charset val="1"/>
          </rPr>
          <t>CO2-Wert</t>
        </r>
      </text>
    </comment>
    <comment ref="M44" authorId="0" shapeId="0" xr:uid="{00000000-0006-0000-0000-0000B9030000}">
      <text>
        <r>
          <rPr>
            <sz val="10"/>
            <rFont val="Calibri"/>
            <family val="2"/>
          </rPr>
          <t xml:space="preserve">von Kleist, Björn:
</t>
        </r>
        <r>
          <rPr>
            <sz val="9"/>
            <rFont val="Tahoma"/>
            <family val="2"/>
            <charset val="1"/>
          </rPr>
          <t>CO2-Wert</t>
        </r>
      </text>
    </comment>
    <comment ref="N44" authorId="0" shapeId="0" xr:uid="{00000000-0006-0000-0000-0000A3040000}">
      <text>
        <r>
          <rPr>
            <sz val="10"/>
            <rFont val="Calibri"/>
            <family val="2"/>
          </rPr>
          <t xml:space="preserve">von Kleist, Björn:
</t>
        </r>
        <r>
          <rPr>
            <sz val="9"/>
            <rFont val="Tahoma"/>
            <family val="2"/>
            <charset val="1"/>
          </rPr>
          <t>CO2-Wert</t>
        </r>
      </text>
    </comment>
    <comment ref="O44" authorId="0" shapeId="0" xr:uid="{00000000-0006-0000-0000-00008D050000}">
      <text>
        <r>
          <rPr>
            <sz val="10"/>
            <rFont val="Calibri"/>
            <family val="2"/>
          </rPr>
          <t xml:space="preserve">von Kleist, Björn:
</t>
        </r>
        <r>
          <rPr>
            <sz val="9"/>
            <rFont val="Tahoma"/>
            <family val="2"/>
            <charset val="1"/>
          </rPr>
          <t>CO2-Wert</t>
        </r>
      </text>
    </comment>
    <comment ref="P44" authorId="0" shapeId="0" xr:uid="{00000000-0006-0000-0000-000077060000}">
      <text>
        <r>
          <rPr>
            <sz val="10"/>
            <rFont val="Calibri"/>
            <family val="2"/>
          </rPr>
          <t xml:space="preserve">von Kleist, Björn:
</t>
        </r>
        <r>
          <rPr>
            <sz val="9"/>
            <rFont val="Tahoma"/>
            <family val="2"/>
            <charset val="1"/>
          </rPr>
          <t>CO2-Wert</t>
        </r>
      </text>
    </comment>
    <comment ref="Q44" authorId="0" shapeId="0" xr:uid="{00000000-0006-0000-0000-00004F070000}">
      <text>
        <r>
          <rPr>
            <sz val="10"/>
            <rFont val="Calibri"/>
            <family val="2"/>
          </rPr>
          <t xml:space="preserve">von Kleist, Björn:
</t>
        </r>
        <r>
          <rPr>
            <sz val="9"/>
            <rFont val="Tahoma"/>
            <family val="2"/>
            <charset val="1"/>
          </rPr>
          <t>CO2-Wert</t>
        </r>
      </text>
    </comment>
    <comment ref="R44" authorId="0" shapeId="0" xr:uid="{00000000-0006-0000-0000-000027080000}">
      <text>
        <r>
          <rPr>
            <sz val="10"/>
            <rFont val="Calibri"/>
            <family val="2"/>
          </rPr>
          <t xml:space="preserve">von Kleist, Björn:
</t>
        </r>
        <r>
          <rPr>
            <sz val="9"/>
            <rFont val="Tahoma"/>
            <family val="2"/>
            <charset val="1"/>
          </rPr>
          <t>CO2-Wert</t>
        </r>
      </text>
    </comment>
    <comment ref="S44" authorId="0" shapeId="0" xr:uid="{00000000-0006-0000-0000-0000FF080000}">
      <text>
        <r>
          <rPr>
            <sz val="10"/>
            <rFont val="Calibri"/>
            <family val="2"/>
          </rPr>
          <t xml:space="preserve">von Kleist, Björn:
</t>
        </r>
        <r>
          <rPr>
            <sz val="9"/>
            <rFont val="Tahoma"/>
            <family val="2"/>
            <charset val="1"/>
          </rPr>
          <t>CO2-Wert</t>
        </r>
      </text>
    </comment>
    <comment ref="T44" authorId="0" shapeId="0" xr:uid="{00000000-0006-0000-0000-0000D7090000}">
      <text>
        <r>
          <rPr>
            <sz val="10"/>
            <rFont val="Calibri"/>
            <family val="2"/>
          </rPr>
          <t xml:space="preserve">von Kleist, Björn:
</t>
        </r>
        <r>
          <rPr>
            <sz val="9"/>
            <rFont val="Tahoma"/>
            <family val="2"/>
            <charset val="1"/>
          </rPr>
          <t>CO2-Wert</t>
        </r>
      </text>
    </comment>
    <comment ref="U44" authorId="0" shapeId="0" xr:uid="{00000000-0006-0000-0000-0000AF0A0000}">
      <text>
        <r>
          <rPr>
            <sz val="10"/>
            <rFont val="Calibri"/>
            <family val="2"/>
          </rPr>
          <t xml:space="preserve">von Kleist, Björn:
</t>
        </r>
        <r>
          <rPr>
            <sz val="9"/>
            <rFont val="Tahoma"/>
            <family val="2"/>
            <charset val="1"/>
          </rPr>
          <t>CO2-Wert</t>
        </r>
      </text>
    </comment>
    <comment ref="V44" authorId="0" shapeId="0" xr:uid="{00000000-0006-0000-0000-0000870B0000}">
      <text>
        <r>
          <rPr>
            <sz val="10"/>
            <rFont val="Calibri"/>
            <family val="2"/>
          </rPr>
          <t xml:space="preserve">von Kleist, Björn:
</t>
        </r>
        <r>
          <rPr>
            <sz val="9"/>
            <rFont val="Tahoma"/>
            <family val="2"/>
            <charset val="1"/>
          </rPr>
          <t>CO2-Wert</t>
        </r>
      </text>
    </comment>
    <comment ref="W44" authorId="0" shapeId="0" xr:uid="{00000000-0006-0000-0000-00005F0C0000}">
      <text>
        <r>
          <rPr>
            <sz val="10"/>
            <rFont val="Calibri"/>
            <family val="2"/>
          </rPr>
          <t xml:space="preserve">von Kleist, Björn:
</t>
        </r>
        <r>
          <rPr>
            <sz val="9"/>
            <rFont val="Tahoma"/>
            <family val="2"/>
            <charset val="1"/>
          </rPr>
          <t>CO2-Wert</t>
        </r>
      </text>
    </comment>
    <comment ref="X44" authorId="0" shapeId="0" xr:uid="{00000000-0006-0000-0000-0000370D0000}">
      <text>
        <r>
          <rPr>
            <sz val="10"/>
            <rFont val="Calibri"/>
            <family val="2"/>
          </rPr>
          <t xml:space="preserve">von Kleist, Björn:
</t>
        </r>
        <r>
          <rPr>
            <sz val="9"/>
            <rFont val="Tahoma"/>
            <family val="2"/>
            <charset val="1"/>
          </rPr>
          <t>CO2-Wert</t>
        </r>
      </text>
    </comment>
    <comment ref="Y44" authorId="0" shapeId="0" xr:uid="{00000000-0006-0000-0000-00000F0E0000}">
      <text>
        <r>
          <rPr>
            <sz val="10"/>
            <rFont val="Calibri"/>
            <family val="2"/>
          </rPr>
          <t xml:space="preserve">von Kleist, Björn:
</t>
        </r>
        <r>
          <rPr>
            <sz val="9"/>
            <rFont val="Tahoma"/>
            <family val="2"/>
            <charset val="1"/>
          </rPr>
          <t>CO2-Wert</t>
        </r>
      </text>
    </comment>
    <comment ref="Z44" authorId="0" shapeId="0" xr:uid="{00000000-0006-0000-0000-0000E70E0000}">
      <text>
        <r>
          <rPr>
            <sz val="10"/>
            <rFont val="Calibri"/>
            <family val="2"/>
          </rPr>
          <t xml:space="preserve">von Kleist, Björn:
</t>
        </r>
        <r>
          <rPr>
            <sz val="9"/>
            <rFont val="Tahoma"/>
            <family val="2"/>
            <charset val="1"/>
          </rPr>
          <t>CO2-Wert</t>
        </r>
      </text>
    </comment>
    <comment ref="I45" authorId="0" shapeId="0" xr:uid="{00000000-0006-0000-0000-000012000000}">
      <text>
        <r>
          <rPr>
            <sz val="10"/>
            <rFont val="Calibri"/>
            <family val="2"/>
          </rPr>
          <t xml:space="preserve">Gairola, Krishan:
</t>
        </r>
        <r>
          <rPr>
            <sz val="9"/>
            <color rgb="FF000000"/>
            <rFont val="Tahoma"/>
            <family val="2"/>
            <charset val="1"/>
          </rPr>
          <t>Textfeld</t>
        </r>
      </text>
    </comment>
    <comment ref="J45" authorId="0" shapeId="0" xr:uid="{00000000-0006-0000-0000-0000FC000000}">
      <text>
        <r>
          <rPr>
            <sz val="10"/>
            <rFont val="Calibri"/>
            <family val="2"/>
          </rPr>
          <t xml:space="preserve">Gairola, Krishan:
</t>
        </r>
        <r>
          <rPr>
            <sz val="9"/>
            <rFont val="Tahoma"/>
            <family val="2"/>
            <charset val="1"/>
          </rPr>
          <t>Textfeld</t>
        </r>
      </text>
    </comment>
    <comment ref="K45" authorId="0" shapeId="0" xr:uid="{00000000-0006-0000-0000-0000E6010000}">
      <text>
        <r>
          <rPr>
            <sz val="10"/>
            <rFont val="Calibri"/>
            <family val="2"/>
          </rPr>
          <t xml:space="preserve">Gairola, Krishan:
</t>
        </r>
        <r>
          <rPr>
            <sz val="9"/>
            <rFont val="Tahoma"/>
            <family val="2"/>
            <charset val="1"/>
          </rPr>
          <t>Textfeld</t>
        </r>
      </text>
    </comment>
    <comment ref="L45" authorId="0" shapeId="0" xr:uid="{00000000-0006-0000-0000-0000D0020000}">
      <text>
        <r>
          <rPr>
            <sz val="10"/>
            <rFont val="Calibri"/>
            <family val="2"/>
          </rPr>
          <t xml:space="preserve">Gairola, Krishan:
</t>
        </r>
        <r>
          <rPr>
            <sz val="9"/>
            <rFont val="Tahoma"/>
            <family val="2"/>
            <charset val="1"/>
          </rPr>
          <t>Textfeld</t>
        </r>
      </text>
    </comment>
    <comment ref="M45" authorId="0" shapeId="0" xr:uid="{00000000-0006-0000-0000-0000BA030000}">
      <text>
        <r>
          <rPr>
            <sz val="10"/>
            <rFont val="Calibri"/>
            <family val="2"/>
          </rPr>
          <t xml:space="preserve">Gairola, Krishan:
</t>
        </r>
        <r>
          <rPr>
            <sz val="9"/>
            <rFont val="Tahoma"/>
            <family val="2"/>
            <charset val="1"/>
          </rPr>
          <t>Textfeld</t>
        </r>
      </text>
    </comment>
    <comment ref="N45" authorId="0" shapeId="0" xr:uid="{00000000-0006-0000-0000-0000A4040000}">
      <text>
        <r>
          <rPr>
            <sz val="10"/>
            <rFont val="Calibri"/>
            <family val="2"/>
          </rPr>
          <t xml:space="preserve">Gairola, Krishan:
</t>
        </r>
        <r>
          <rPr>
            <sz val="9"/>
            <rFont val="Tahoma"/>
            <family val="2"/>
            <charset val="1"/>
          </rPr>
          <t>Textfeld</t>
        </r>
      </text>
    </comment>
    <comment ref="O45" authorId="0" shapeId="0" xr:uid="{00000000-0006-0000-0000-00008E050000}">
      <text>
        <r>
          <rPr>
            <sz val="10"/>
            <rFont val="Calibri"/>
            <family val="2"/>
          </rPr>
          <t xml:space="preserve">Gairola, Krishan:
</t>
        </r>
        <r>
          <rPr>
            <sz val="9"/>
            <rFont val="Tahoma"/>
            <family val="2"/>
            <charset val="1"/>
          </rPr>
          <t>Textfeld</t>
        </r>
      </text>
    </comment>
    <comment ref="P45" authorId="0" shapeId="0" xr:uid="{00000000-0006-0000-0000-000078060000}">
      <text>
        <r>
          <rPr>
            <sz val="10"/>
            <rFont val="Calibri"/>
            <family val="2"/>
          </rPr>
          <t xml:space="preserve">Gairola, Krishan:
</t>
        </r>
        <r>
          <rPr>
            <sz val="9"/>
            <rFont val="Tahoma"/>
            <family val="2"/>
            <charset val="1"/>
          </rPr>
          <t>Textfeld</t>
        </r>
      </text>
    </comment>
    <comment ref="Q45" authorId="0" shapeId="0" xr:uid="{00000000-0006-0000-0000-000050070000}">
      <text>
        <r>
          <rPr>
            <sz val="10"/>
            <rFont val="Calibri"/>
            <family val="2"/>
          </rPr>
          <t xml:space="preserve">Gairola, Krishan:
</t>
        </r>
        <r>
          <rPr>
            <sz val="9"/>
            <rFont val="Tahoma"/>
            <family val="2"/>
            <charset val="1"/>
          </rPr>
          <t>Textfeld</t>
        </r>
      </text>
    </comment>
    <comment ref="R45" authorId="0" shapeId="0" xr:uid="{00000000-0006-0000-0000-000028080000}">
      <text>
        <r>
          <rPr>
            <sz val="10"/>
            <rFont val="Calibri"/>
            <family val="2"/>
          </rPr>
          <t xml:space="preserve">Gairola, Krishan:
</t>
        </r>
        <r>
          <rPr>
            <sz val="9"/>
            <rFont val="Tahoma"/>
            <family val="2"/>
            <charset val="1"/>
          </rPr>
          <t>Textfeld</t>
        </r>
      </text>
    </comment>
    <comment ref="S45" authorId="0" shapeId="0" xr:uid="{00000000-0006-0000-0000-000000090000}">
      <text>
        <r>
          <rPr>
            <sz val="10"/>
            <rFont val="Calibri"/>
            <family val="2"/>
          </rPr>
          <t xml:space="preserve">Gairola, Krishan:
</t>
        </r>
        <r>
          <rPr>
            <sz val="9"/>
            <rFont val="Tahoma"/>
            <family val="2"/>
            <charset val="1"/>
          </rPr>
          <t>Textfeld</t>
        </r>
      </text>
    </comment>
    <comment ref="T45" authorId="0" shapeId="0" xr:uid="{00000000-0006-0000-0000-0000D8090000}">
      <text>
        <r>
          <rPr>
            <sz val="10"/>
            <rFont val="Calibri"/>
            <family val="2"/>
          </rPr>
          <t xml:space="preserve">Gairola, Krishan:
</t>
        </r>
        <r>
          <rPr>
            <sz val="9"/>
            <rFont val="Tahoma"/>
            <family val="2"/>
            <charset val="1"/>
          </rPr>
          <t>Textfeld</t>
        </r>
      </text>
    </comment>
    <comment ref="U45" authorId="0" shapeId="0" xr:uid="{00000000-0006-0000-0000-0000B00A0000}">
      <text>
        <r>
          <rPr>
            <sz val="10"/>
            <rFont val="Calibri"/>
            <family val="2"/>
          </rPr>
          <t xml:space="preserve">Gairola, Krishan:
</t>
        </r>
        <r>
          <rPr>
            <sz val="9"/>
            <rFont val="Tahoma"/>
            <family val="2"/>
            <charset val="1"/>
          </rPr>
          <t>Textfeld</t>
        </r>
      </text>
    </comment>
    <comment ref="V45" authorId="0" shapeId="0" xr:uid="{00000000-0006-0000-0000-0000880B0000}">
      <text>
        <r>
          <rPr>
            <sz val="10"/>
            <rFont val="Calibri"/>
            <family val="2"/>
          </rPr>
          <t xml:space="preserve">Gairola, Krishan:
</t>
        </r>
        <r>
          <rPr>
            <sz val="9"/>
            <rFont val="Tahoma"/>
            <family val="2"/>
            <charset val="1"/>
          </rPr>
          <t>Textfeld</t>
        </r>
      </text>
    </comment>
    <comment ref="W45" authorId="0" shapeId="0" xr:uid="{00000000-0006-0000-0000-0000600C0000}">
      <text>
        <r>
          <rPr>
            <sz val="10"/>
            <rFont val="Calibri"/>
            <family val="2"/>
          </rPr>
          <t xml:space="preserve">Gairola, Krishan:
</t>
        </r>
        <r>
          <rPr>
            <sz val="9"/>
            <rFont val="Tahoma"/>
            <family val="2"/>
            <charset val="1"/>
          </rPr>
          <t>Textfeld</t>
        </r>
      </text>
    </comment>
    <comment ref="X45" authorId="0" shapeId="0" xr:uid="{00000000-0006-0000-0000-0000380D0000}">
      <text>
        <r>
          <rPr>
            <sz val="10"/>
            <rFont val="Calibri"/>
            <family val="2"/>
          </rPr>
          <t xml:space="preserve">Gairola, Krishan:
</t>
        </r>
        <r>
          <rPr>
            <sz val="9"/>
            <rFont val="Tahoma"/>
            <family val="2"/>
            <charset val="1"/>
          </rPr>
          <t>Textfeld</t>
        </r>
      </text>
    </comment>
    <comment ref="Y45" authorId="0" shapeId="0" xr:uid="{00000000-0006-0000-0000-0000100E0000}">
      <text>
        <r>
          <rPr>
            <sz val="10"/>
            <rFont val="Calibri"/>
            <family val="2"/>
          </rPr>
          <t xml:space="preserve">Gairola, Krishan:
</t>
        </r>
        <r>
          <rPr>
            <sz val="9"/>
            <rFont val="Tahoma"/>
            <family val="2"/>
            <charset val="1"/>
          </rPr>
          <t>Textfeld</t>
        </r>
      </text>
    </comment>
    <comment ref="Z45" authorId="0" shapeId="0" xr:uid="{00000000-0006-0000-0000-0000E80E0000}">
      <text>
        <r>
          <rPr>
            <sz val="10"/>
            <rFont val="Calibri"/>
            <family val="2"/>
          </rPr>
          <t xml:space="preserve">Gairola, Krishan:
</t>
        </r>
        <r>
          <rPr>
            <sz val="9"/>
            <rFont val="Tahoma"/>
            <family val="2"/>
            <charset val="1"/>
          </rPr>
          <t>Textfeld</t>
        </r>
      </text>
    </comment>
    <comment ref="I46" authorId="0" shapeId="0" xr:uid="{00000000-0006-0000-0000-000013000000}">
      <text>
        <r>
          <rPr>
            <sz val="10"/>
            <rFont val="Calibri"/>
            <family val="2"/>
          </rPr>
          <t xml:space="preserve">von Kleist, Björn:
</t>
        </r>
        <r>
          <rPr>
            <sz val="9"/>
            <color rgb="FF000000"/>
            <rFont val="Tahoma"/>
            <family val="2"/>
            <charset val="1"/>
          </rPr>
          <t>CO2-Wert</t>
        </r>
      </text>
    </comment>
    <comment ref="J46" authorId="0" shapeId="0" xr:uid="{00000000-0006-0000-0000-0000FD000000}">
      <text>
        <r>
          <rPr>
            <sz val="10"/>
            <rFont val="Calibri"/>
            <family val="2"/>
          </rPr>
          <t xml:space="preserve">von Kleist, Björn:
</t>
        </r>
        <r>
          <rPr>
            <sz val="9"/>
            <rFont val="Tahoma"/>
            <family val="2"/>
            <charset val="1"/>
          </rPr>
          <t>CO2-Wert</t>
        </r>
      </text>
    </comment>
    <comment ref="K46" authorId="0" shapeId="0" xr:uid="{00000000-0006-0000-0000-0000E7010000}">
      <text>
        <r>
          <rPr>
            <sz val="10"/>
            <rFont val="Calibri"/>
            <family val="2"/>
          </rPr>
          <t xml:space="preserve">von Kleist, Björn:
</t>
        </r>
        <r>
          <rPr>
            <sz val="9"/>
            <rFont val="Tahoma"/>
            <family val="2"/>
            <charset val="1"/>
          </rPr>
          <t>CO2-Wert</t>
        </r>
      </text>
    </comment>
    <comment ref="L46" authorId="0" shapeId="0" xr:uid="{00000000-0006-0000-0000-0000D1020000}">
      <text>
        <r>
          <rPr>
            <sz val="10"/>
            <rFont val="Calibri"/>
            <family val="2"/>
          </rPr>
          <t xml:space="preserve">von Kleist, Björn:
</t>
        </r>
        <r>
          <rPr>
            <sz val="9"/>
            <rFont val="Tahoma"/>
            <family val="2"/>
            <charset val="1"/>
          </rPr>
          <t>CO2-Wert</t>
        </r>
      </text>
    </comment>
    <comment ref="M46" authorId="0" shapeId="0" xr:uid="{00000000-0006-0000-0000-0000BB030000}">
      <text>
        <r>
          <rPr>
            <sz val="10"/>
            <rFont val="Calibri"/>
            <family val="2"/>
          </rPr>
          <t xml:space="preserve">von Kleist, Björn:
</t>
        </r>
        <r>
          <rPr>
            <sz val="9"/>
            <color rgb="FF000000"/>
            <rFont val="Tahoma"/>
            <family val="2"/>
            <charset val="1"/>
          </rPr>
          <t>CO2-Wert</t>
        </r>
      </text>
    </comment>
    <comment ref="N46" authorId="0" shapeId="0" xr:uid="{00000000-0006-0000-0000-0000A5040000}">
      <text>
        <r>
          <rPr>
            <sz val="10"/>
            <rFont val="Calibri"/>
            <family val="2"/>
          </rPr>
          <t xml:space="preserve">von Kleist, Björn:
</t>
        </r>
        <r>
          <rPr>
            <sz val="9"/>
            <rFont val="Tahoma"/>
            <family val="2"/>
            <charset val="1"/>
          </rPr>
          <t>CO2-Wert</t>
        </r>
      </text>
    </comment>
    <comment ref="O46" authorId="0" shapeId="0" xr:uid="{00000000-0006-0000-0000-00008F050000}">
      <text>
        <r>
          <rPr>
            <sz val="10"/>
            <rFont val="Calibri"/>
            <family val="2"/>
          </rPr>
          <t xml:space="preserve">von Kleist, Björn:
</t>
        </r>
        <r>
          <rPr>
            <sz val="9"/>
            <rFont val="Tahoma"/>
            <family val="2"/>
            <charset val="1"/>
          </rPr>
          <t>CO2-Wert</t>
        </r>
      </text>
    </comment>
    <comment ref="P46" authorId="0" shapeId="0" xr:uid="{00000000-0006-0000-0000-000079060000}">
      <text>
        <r>
          <rPr>
            <sz val="10"/>
            <rFont val="Calibri"/>
            <family val="2"/>
          </rPr>
          <t xml:space="preserve">von Kleist, Björn:
</t>
        </r>
        <r>
          <rPr>
            <sz val="9"/>
            <rFont val="Tahoma"/>
            <family val="2"/>
            <charset val="1"/>
          </rPr>
          <t>CO2-Wert</t>
        </r>
      </text>
    </comment>
    <comment ref="Q46" authorId="0" shapeId="0" xr:uid="{00000000-0006-0000-0000-000051070000}">
      <text>
        <r>
          <rPr>
            <sz val="10"/>
            <rFont val="Calibri"/>
            <family val="2"/>
          </rPr>
          <t xml:space="preserve">von Kleist, Björn:
</t>
        </r>
        <r>
          <rPr>
            <sz val="9"/>
            <rFont val="Tahoma"/>
            <family val="2"/>
            <charset val="1"/>
          </rPr>
          <t>CO2-Wert</t>
        </r>
      </text>
    </comment>
    <comment ref="R46" authorId="0" shapeId="0" xr:uid="{00000000-0006-0000-0000-000029080000}">
      <text>
        <r>
          <rPr>
            <sz val="10"/>
            <rFont val="Calibri"/>
            <family val="2"/>
          </rPr>
          <t xml:space="preserve">von Kleist, Björn:
</t>
        </r>
        <r>
          <rPr>
            <sz val="9"/>
            <rFont val="Tahoma"/>
            <family val="2"/>
            <charset val="1"/>
          </rPr>
          <t>CO2-Wert</t>
        </r>
      </text>
    </comment>
    <comment ref="S46" authorId="0" shapeId="0" xr:uid="{00000000-0006-0000-0000-000001090000}">
      <text>
        <r>
          <rPr>
            <sz val="10"/>
            <rFont val="Calibri"/>
            <family val="2"/>
          </rPr>
          <t xml:space="preserve">von Kleist, Björn:
</t>
        </r>
        <r>
          <rPr>
            <sz val="9"/>
            <rFont val="Tahoma"/>
            <family val="2"/>
            <charset val="1"/>
          </rPr>
          <t>CO2-Wert</t>
        </r>
      </text>
    </comment>
    <comment ref="T46" authorId="0" shapeId="0" xr:uid="{00000000-0006-0000-0000-0000D9090000}">
      <text>
        <r>
          <rPr>
            <sz val="10"/>
            <rFont val="Calibri"/>
            <family val="2"/>
          </rPr>
          <t xml:space="preserve">von Kleist, Björn:
</t>
        </r>
        <r>
          <rPr>
            <sz val="9"/>
            <rFont val="Tahoma"/>
            <family val="2"/>
            <charset val="1"/>
          </rPr>
          <t>CO2-Wert</t>
        </r>
      </text>
    </comment>
    <comment ref="U46" authorId="0" shapeId="0" xr:uid="{00000000-0006-0000-0000-0000B10A0000}">
      <text>
        <r>
          <rPr>
            <sz val="10"/>
            <rFont val="Calibri"/>
            <family val="2"/>
          </rPr>
          <t xml:space="preserve">von Kleist, Björn:
</t>
        </r>
        <r>
          <rPr>
            <sz val="9"/>
            <rFont val="Tahoma"/>
            <family val="2"/>
            <charset val="1"/>
          </rPr>
          <t>CO2-Wert</t>
        </r>
      </text>
    </comment>
    <comment ref="V46" authorId="0" shapeId="0" xr:uid="{00000000-0006-0000-0000-0000890B0000}">
      <text>
        <r>
          <rPr>
            <sz val="10"/>
            <rFont val="Calibri"/>
            <family val="2"/>
          </rPr>
          <t xml:space="preserve">von Kleist, Björn:
</t>
        </r>
        <r>
          <rPr>
            <sz val="9"/>
            <rFont val="Tahoma"/>
            <family val="2"/>
            <charset val="1"/>
          </rPr>
          <t>CO2-Wert</t>
        </r>
      </text>
    </comment>
    <comment ref="W46" authorId="0" shapeId="0" xr:uid="{00000000-0006-0000-0000-0000610C0000}">
      <text>
        <r>
          <rPr>
            <sz val="10"/>
            <rFont val="Calibri"/>
            <family val="2"/>
          </rPr>
          <t xml:space="preserve">von Kleist, Björn:
</t>
        </r>
        <r>
          <rPr>
            <sz val="9"/>
            <rFont val="Tahoma"/>
            <family val="2"/>
            <charset val="1"/>
          </rPr>
          <t>CO2-Wert</t>
        </r>
      </text>
    </comment>
    <comment ref="X46" authorId="0" shapeId="0" xr:uid="{00000000-0006-0000-0000-0000390D0000}">
      <text>
        <r>
          <rPr>
            <sz val="10"/>
            <rFont val="Calibri"/>
            <family val="2"/>
          </rPr>
          <t xml:space="preserve">von Kleist, Björn:
</t>
        </r>
        <r>
          <rPr>
            <sz val="9"/>
            <rFont val="Tahoma"/>
            <family val="2"/>
            <charset val="1"/>
          </rPr>
          <t>CO2-Wert</t>
        </r>
      </text>
    </comment>
    <comment ref="Y46" authorId="0" shapeId="0" xr:uid="{00000000-0006-0000-0000-0000110E0000}">
      <text>
        <r>
          <rPr>
            <sz val="10"/>
            <rFont val="Calibri"/>
            <family val="2"/>
          </rPr>
          <t xml:space="preserve">von Kleist, Björn:
</t>
        </r>
        <r>
          <rPr>
            <sz val="9"/>
            <rFont val="Tahoma"/>
            <family val="2"/>
            <charset val="1"/>
          </rPr>
          <t>CO2-Wert</t>
        </r>
      </text>
    </comment>
    <comment ref="Z46" authorId="0" shapeId="0" xr:uid="{00000000-0006-0000-0000-0000E90E0000}">
      <text>
        <r>
          <rPr>
            <sz val="10"/>
            <rFont val="Calibri"/>
            <family val="2"/>
          </rPr>
          <t xml:space="preserve">von Kleist, Björn:
</t>
        </r>
        <r>
          <rPr>
            <sz val="9"/>
            <rFont val="Tahoma"/>
            <family val="2"/>
            <charset val="1"/>
          </rPr>
          <t>CO2-Wert</t>
        </r>
      </text>
    </comment>
    <comment ref="I47" authorId="0" shapeId="0" xr:uid="{00000000-0006-0000-0000-000014000000}">
      <text>
        <r>
          <rPr>
            <sz val="10"/>
            <rFont val="Calibri"/>
            <family val="2"/>
          </rPr>
          <t xml:space="preserve">Gairola, Krishan:
</t>
        </r>
        <r>
          <rPr>
            <sz val="9"/>
            <rFont val="Tahoma"/>
            <family val="2"/>
            <charset val="1"/>
          </rPr>
          <t>Textfeld</t>
        </r>
      </text>
    </comment>
    <comment ref="J47" authorId="0" shapeId="0" xr:uid="{00000000-0006-0000-0000-0000FE000000}">
      <text>
        <r>
          <rPr>
            <sz val="10"/>
            <rFont val="Calibri"/>
            <family val="2"/>
          </rPr>
          <t xml:space="preserve">Gairola, Krishan:
</t>
        </r>
        <r>
          <rPr>
            <sz val="9"/>
            <rFont val="Tahoma"/>
            <family val="2"/>
            <charset val="1"/>
          </rPr>
          <t>Textfeld</t>
        </r>
      </text>
    </comment>
    <comment ref="K47" authorId="0" shapeId="0" xr:uid="{00000000-0006-0000-0000-0000E8010000}">
      <text>
        <r>
          <rPr>
            <sz val="10"/>
            <rFont val="Calibri"/>
            <family val="2"/>
          </rPr>
          <t xml:space="preserve">Gairola, Krishan:
</t>
        </r>
        <r>
          <rPr>
            <sz val="9"/>
            <color rgb="FF000000"/>
            <rFont val="Tahoma"/>
            <family val="2"/>
            <charset val="1"/>
          </rPr>
          <t>Textfeld</t>
        </r>
      </text>
    </comment>
    <comment ref="L47" authorId="0" shapeId="0" xr:uid="{00000000-0006-0000-0000-0000D2020000}">
      <text>
        <r>
          <rPr>
            <sz val="10"/>
            <rFont val="Calibri"/>
            <family val="2"/>
          </rPr>
          <t xml:space="preserve">Gairola, Krishan:
</t>
        </r>
        <r>
          <rPr>
            <sz val="9"/>
            <rFont val="Tahoma"/>
            <family val="2"/>
            <charset val="1"/>
          </rPr>
          <t>Textfeld</t>
        </r>
      </text>
    </comment>
    <comment ref="M47" authorId="0" shapeId="0" xr:uid="{00000000-0006-0000-0000-0000BC030000}">
      <text>
        <r>
          <rPr>
            <sz val="10"/>
            <rFont val="Calibri"/>
            <family val="2"/>
          </rPr>
          <t xml:space="preserve">Gairola, Krishan:
</t>
        </r>
        <r>
          <rPr>
            <sz val="9"/>
            <rFont val="Tahoma"/>
            <family val="2"/>
            <charset val="1"/>
          </rPr>
          <t>Textfeld</t>
        </r>
      </text>
    </comment>
    <comment ref="N47" authorId="0" shapeId="0" xr:uid="{00000000-0006-0000-0000-0000A6040000}">
      <text>
        <r>
          <rPr>
            <sz val="10"/>
            <rFont val="Calibri"/>
            <family val="2"/>
          </rPr>
          <t xml:space="preserve">Gairola, Krishan:
</t>
        </r>
        <r>
          <rPr>
            <sz val="9"/>
            <rFont val="Tahoma"/>
            <family val="2"/>
            <charset val="1"/>
          </rPr>
          <t>Textfeld</t>
        </r>
      </text>
    </comment>
    <comment ref="O47" authorId="0" shapeId="0" xr:uid="{00000000-0006-0000-0000-000090050000}">
      <text>
        <r>
          <rPr>
            <sz val="10"/>
            <rFont val="Calibri"/>
            <family val="2"/>
          </rPr>
          <t xml:space="preserve">Gairola, Krishan:
</t>
        </r>
        <r>
          <rPr>
            <sz val="9"/>
            <rFont val="Tahoma"/>
            <family val="2"/>
            <charset val="1"/>
          </rPr>
          <t>Textfeld</t>
        </r>
      </text>
    </comment>
    <comment ref="P47" authorId="0" shapeId="0" xr:uid="{00000000-0006-0000-0000-00007A060000}">
      <text>
        <r>
          <rPr>
            <sz val="10"/>
            <rFont val="Calibri"/>
            <family val="2"/>
          </rPr>
          <t xml:space="preserve">Gairola, Krishan:
</t>
        </r>
        <r>
          <rPr>
            <sz val="9"/>
            <rFont val="Tahoma"/>
            <family val="2"/>
            <charset val="1"/>
          </rPr>
          <t>Textfeld</t>
        </r>
      </text>
    </comment>
    <comment ref="Q47" authorId="0" shapeId="0" xr:uid="{00000000-0006-0000-0000-000052070000}">
      <text>
        <r>
          <rPr>
            <sz val="10"/>
            <rFont val="Calibri"/>
            <family val="2"/>
          </rPr>
          <t xml:space="preserve">Gairola, Krishan:
</t>
        </r>
        <r>
          <rPr>
            <sz val="9"/>
            <rFont val="Tahoma"/>
            <family val="2"/>
            <charset val="1"/>
          </rPr>
          <t>Textfeld</t>
        </r>
      </text>
    </comment>
    <comment ref="R47" authorId="0" shapeId="0" xr:uid="{00000000-0006-0000-0000-00002A080000}">
      <text>
        <r>
          <rPr>
            <sz val="10"/>
            <rFont val="Calibri"/>
            <family val="2"/>
          </rPr>
          <t xml:space="preserve">Gairola, Krishan:
</t>
        </r>
        <r>
          <rPr>
            <sz val="9"/>
            <rFont val="Tahoma"/>
            <family val="2"/>
            <charset val="1"/>
          </rPr>
          <t>Textfeld</t>
        </r>
      </text>
    </comment>
    <comment ref="S47" authorId="0" shapeId="0" xr:uid="{00000000-0006-0000-0000-000002090000}">
      <text>
        <r>
          <rPr>
            <sz val="10"/>
            <rFont val="Calibri"/>
            <family val="2"/>
          </rPr>
          <t xml:space="preserve">Gairola, Krishan:
</t>
        </r>
        <r>
          <rPr>
            <sz val="9"/>
            <rFont val="Tahoma"/>
            <family val="2"/>
            <charset val="1"/>
          </rPr>
          <t>Textfeld</t>
        </r>
      </text>
    </comment>
    <comment ref="T47" authorId="0" shapeId="0" xr:uid="{00000000-0006-0000-0000-0000DA090000}">
      <text>
        <r>
          <rPr>
            <sz val="10"/>
            <rFont val="Calibri"/>
            <family val="2"/>
          </rPr>
          <t xml:space="preserve">Gairola, Krishan:
</t>
        </r>
        <r>
          <rPr>
            <sz val="9"/>
            <rFont val="Tahoma"/>
            <family val="2"/>
            <charset val="1"/>
          </rPr>
          <t>Textfeld</t>
        </r>
      </text>
    </comment>
    <comment ref="U47" authorId="0" shapeId="0" xr:uid="{00000000-0006-0000-0000-0000B20A0000}">
      <text>
        <r>
          <rPr>
            <sz val="10"/>
            <rFont val="Calibri"/>
            <family val="2"/>
          </rPr>
          <t xml:space="preserve">Gairola, Krishan:
</t>
        </r>
        <r>
          <rPr>
            <sz val="9"/>
            <rFont val="Tahoma"/>
            <family val="2"/>
            <charset val="1"/>
          </rPr>
          <t>Textfeld</t>
        </r>
      </text>
    </comment>
    <comment ref="V47" authorId="0" shapeId="0" xr:uid="{00000000-0006-0000-0000-00008A0B0000}">
      <text>
        <r>
          <rPr>
            <sz val="10"/>
            <rFont val="Calibri"/>
            <family val="2"/>
          </rPr>
          <t xml:space="preserve">Gairola, Krishan:
</t>
        </r>
        <r>
          <rPr>
            <sz val="9"/>
            <rFont val="Tahoma"/>
            <family val="2"/>
            <charset val="1"/>
          </rPr>
          <t>Textfeld</t>
        </r>
      </text>
    </comment>
    <comment ref="W47" authorId="0" shapeId="0" xr:uid="{00000000-0006-0000-0000-0000620C0000}">
      <text>
        <r>
          <rPr>
            <sz val="10"/>
            <rFont val="Calibri"/>
            <family val="2"/>
          </rPr>
          <t xml:space="preserve">Gairola, Krishan:
</t>
        </r>
        <r>
          <rPr>
            <sz val="9"/>
            <rFont val="Tahoma"/>
            <family val="2"/>
            <charset val="1"/>
          </rPr>
          <t>Textfeld</t>
        </r>
      </text>
    </comment>
    <comment ref="X47" authorId="0" shapeId="0" xr:uid="{00000000-0006-0000-0000-00003A0D0000}">
      <text>
        <r>
          <rPr>
            <sz val="10"/>
            <rFont val="Calibri"/>
            <family val="2"/>
          </rPr>
          <t xml:space="preserve">Gairola, Krishan:
</t>
        </r>
        <r>
          <rPr>
            <sz val="9"/>
            <rFont val="Tahoma"/>
            <family val="2"/>
            <charset val="1"/>
          </rPr>
          <t>Textfeld</t>
        </r>
      </text>
    </comment>
    <comment ref="Y47" authorId="0" shapeId="0" xr:uid="{00000000-0006-0000-0000-0000120E0000}">
      <text>
        <r>
          <rPr>
            <sz val="10"/>
            <rFont val="Calibri"/>
            <family val="2"/>
          </rPr>
          <t xml:space="preserve">Gairola, Krishan:
</t>
        </r>
        <r>
          <rPr>
            <sz val="9"/>
            <rFont val="Tahoma"/>
            <family val="2"/>
            <charset val="1"/>
          </rPr>
          <t>Textfeld</t>
        </r>
      </text>
    </comment>
    <comment ref="Z47" authorId="0" shapeId="0" xr:uid="{00000000-0006-0000-0000-0000EA0E0000}">
      <text>
        <r>
          <rPr>
            <sz val="10"/>
            <rFont val="Calibri"/>
            <family val="2"/>
          </rPr>
          <t xml:space="preserve">Gairola, Krishan:
</t>
        </r>
        <r>
          <rPr>
            <sz val="9"/>
            <rFont val="Tahoma"/>
            <family val="2"/>
            <charset val="1"/>
          </rPr>
          <t>Textfeld</t>
        </r>
      </text>
    </comment>
    <comment ref="I48" authorId="0" shapeId="0" xr:uid="{00000000-0006-0000-0000-000015000000}">
      <text>
        <r>
          <rPr>
            <sz val="10"/>
            <rFont val="Calibri"/>
            <family val="2"/>
          </rPr>
          <t xml:space="preserve">von Kleist, Björn:
</t>
        </r>
        <r>
          <rPr>
            <sz val="9"/>
            <rFont val="Tahoma"/>
            <family val="2"/>
            <charset val="1"/>
          </rPr>
          <t>CO2-Wert</t>
        </r>
      </text>
    </comment>
    <comment ref="J48" authorId="0" shapeId="0" xr:uid="{00000000-0006-0000-0000-0000FF000000}">
      <text>
        <r>
          <rPr>
            <sz val="10"/>
            <rFont val="Calibri"/>
            <family val="2"/>
          </rPr>
          <t xml:space="preserve">von Kleist, Björn:
</t>
        </r>
        <r>
          <rPr>
            <sz val="9"/>
            <rFont val="Tahoma"/>
            <family val="2"/>
            <charset val="1"/>
          </rPr>
          <t>CO2-Wert</t>
        </r>
      </text>
    </comment>
    <comment ref="K48" authorId="0" shapeId="0" xr:uid="{00000000-0006-0000-0000-0000E9010000}">
      <text>
        <r>
          <rPr>
            <sz val="10"/>
            <rFont val="Calibri"/>
            <family val="2"/>
          </rPr>
          <t xml:space="preserve">von Kleist, Björn:
</t>
        </r>
        <r>
          <rPr>
            <sz val="9"/>
            <rFont val="Tahoma"/>
            <family val="2"/>
            <charset val="1"/>
          </rPr>
          <t>CO2-Wert</t>
        </r>
      </text>
    </comment>
    <comment ref="L48" authorId="0" shapeId="0" xr:uid="{00000000-0006-0000-0000-0000D3020000}">
      <text>
        <r>
          <rPr>
            <sz val="10"/>
            <rFont val="Calibri"/>
            <family val="2"/>
          </rPr>
          <t xml:space="preserve">von Kleist, Björn:
</t>
        </r>
        <r>
          <rPr>
            <sz val="9"/>
            <rFont val="Tahoma"/>
            <family val="2"/>
            <charset val="1"/>
          </rPr>
          <t>CO2-Wert</t>
        </r>
      </text>
    </comment>
    <comment ref="M48" authorId="0" shapeId="0" xr:uid="{00000000-0006-0000-0000-0000BD030000}">
      <text>
        <r>
          <rPr>
            <sz val="10"/>
            <rFont val="Calibri"/>
            <family val="2"/>
          </rPr>
          <t xml:space="preserve">von Kleist, Björn:
</t>
        </r>
        <r>
          <rPr>
            <sz val="9"/>
            <color rgb="FF000000"/>
            <rFont val="Tahoma"/>
            <family val="2"/>
            <charset val="1"/>
          </rPr>
          <t>CO2-Wert</t>
        </r>
      </text>
    </comment>
    <comment ref="N48" authorId="0" shapeId="0" xr:uid="{00000000-0006-0000-0000-0000A7040000}">
      <text>
        <r>
          <rPr>
            <sz val="10"/>
            <rFont val="Calibri"/>
            <family val="2"/>
          </rPr>
          <t xml:space="preserve">von Kleist, Björn:
</t>
        </r>
        <r>
          <rPr>
            <sz val="9"/>
            <rFont val="Tahoma"/>
            <family val="2"/>
            <charset val="1"/>
          </rPr>
          <t>CO2-Wert</t>
        </r>
      </text>
    </comment>
    <comment ref="O48" authorId="0" shapeId="0" xr:uid="{00000000-0006-0000-0000-000091050000}">
      <text>
        <r>
          <rPr>
            <sz val="10"/>
            <rFont val="Calibri"/>
            <family val="2"/>
          </rPr>
          <t xml:space="preserve">von Kleist, Björn:
</t>
        </r>
        <r>
          <rPr>
            <sz val="9"/>
            <rFont val="Tahoma"/>
            <family val="2"/>
            <charset val="1"/>
          </rPr>
          <t>CO2-Wert</t>
        </r>
      </text>
    </comment>
    <comment ref="P48" authorId="0" shapeId="0" xr:uid="{00000000-0006-0000-0000-00007B060000}">
      <text>
        <r>
          <rPr>
            <sz val="10"/>
            <rFont val="Calibri"/>
            <family val="2"/>
          </rPr>
          <t xml:space="preserve">von Kleist, Björn:
</t>
        </r>
        <r>
          <rPr>
            <sz val="9"/>
            <rFont val="Tahoma"/>
            <family val="2"/>
            <charset val="1"/>
          </rPr>
          <t>CO2-Wert</t>
        </r>
      </text>
    </comment>
    <comment ref="Q48" authorId="0" shapeId="0" xr:uid="{00000000-0006-0000-0000-000053070000}">
      <text>
        <r>
          <rPr>
            <sz val="10"/>
            <rFont val="Calibri"/>
            <family val="2"/>
          </rPr>
          <t xml:space="preserve">von Kleist, Björn:
</t>
        </r>
        <r>
          <rPr>
            <sz val="9"/>
            <rFont val="Tahoma"/>
            <family val="2"/>
            <charset val="1"/>
          </rPr>
          <t>CO2-Wert</t>
        </r>
      </text>
    </comment>
    <comment ref="R48" authorId="0" shapeId="0" xr:uid="{00000000-0006-0000-0000-00002B080000}">
      <text>
        <r>
          <rPr>
            <sz val="10"/>
            <rFont val="Calibri"/>
            <family val="2"/>
          </rPr>
          <t xml:space="preserve">von Kleist, Björn:
</t>
        </r>
        <r>
          <rPr>
            <sz val="9"/>
            <rFont val="Tahoma"/>
            <family val="2"/>
            <charset val="1"/>
          </rPr>
          <t>CO2-Wert</t>
        </r>
      </text>
    </comment>
    <comment ref="S48" authorId="0" shapeId="0" xr:uid="{00000000-0006-0000-0000-000003090000}">
      <text>
        <r>
          <rPr>
            <sz val="10"/>
            <rFont val="Calibri"/>
            <family val="2"/>
          </rPr>
          <t xml:space="preserve">von Kleist, Björn:
</t>
        </r>
        <r>
          <rPr>
            <sz val="9"/>
            <rFont val="Tahoma"/>
            <family val="2"/>
            <charset val="1"/>
          </rPr>
          <t>CO2-Wert</t>
        </r>
      </text>
    </comment>
    <comment ref="T48" authorId="0" shapeId="0" xr:uid="{00000000-0006-0000-0000-0000DB090000}">
      <text>
        <r>
          <rPr>
            <sz val="10"/>
            <rFont val="Calibri"/>
            <family val="2"/>
          </rPr>
          <t xml:space="preserve">von Kleist, Björn:
</t>
        </r>
        <r>
          <rPr>
            <sz val="9"/>
            <rFont val="Tahoma"/>
            <family val="2"/>
            <charset val="1"/>
          </rPr>
          <t>CO2-Wert</t>
        </r>
      </text>
    </comment>
    <comment ref="U48" authorId="0" shapeId="0" xr:uid="{00000000-0006-0000-0000-0000B30A0000}">
      <text>
        <r>
          <rPr>
            <sz val="10"/>
            <rFont val="Calibri"/>
            <family val="2"/>
          </rPr>
          <t xml:space="preserve">von Kleist, Björn:
</t>
        </r>
        <r>
          <rPr>
            <sz val="9"/>
            <rFont val="Tahoma"/>
            <family val="2"/>
            <charset val="1"/>
          </rPr>
          <t>CO2-Wert</t>
        </r>
      </text>
    </comment>
    <comment ref="V48" authorId="0" shapeId="0" xr:uid="{00000000-0006-0000-0000-00008B0B0000}">
      <text>
        <r>
          <rPr>
            <sz val="10"/>
            <rFont val="Calibri"/>
            <family val="2"/>
          </rPr>
          <t xml:space="preserve">von Kleist, Björn:
</t>
        </r>
        <r>
          <rPr>
            <sz val="9"/>
            <rFont val="Tahoma"/>
            <family val="2"/>
            <charset val="1"/>
          </rPr>
          <t>CO2-Wert</t>
        </r>
      </text>
    </comment>
    <comment ref="W48" authorId="0" shapeId="0" xr:uid="{00000000-0006-0000-0000-0000630C0000}">
      <text>
        <r>
          <rPr>
            <sz val="10"/>
            <rFont val="Calibri"/>
            <family val="2"/>
          </rPr>
          <t xml:space="preserve">von Kleist, Björn:
</t>
        </r>
        <r>
          <rPr>
            <sz val="9"/>
            <rFont val="Tahoma"/>
            <family val="2"/>
            <charset val="1"/>
          </rPr>
          <t>CO2-Wert</t>
        </r>
      </text>
    </comment>
    <comment ref="X48" authorId="0" shapeId="0" xr:uid="{00000000-0006-0000-0000-00003B0D0000}">
      <text>
        <r>
          <rPr>
            <sz val="10"/>
            <rFont val="Calibri"/>
            <family val="2"/>
          </rPr>
          <t xml:space="preserve">von Kleist, Björn:
</t>
        </r>
        <r>
          <rPr>
            <sz val="9"/>
            <rFont val="Tahoma"/>
            <family val="2"/>
            <charset val="1"/>
          </rPr>
          <t>CO2-Wert</t>
        </r>
      </text>
    </comment>
    <comment ref="Y48" authorId="0" shapeId="0" xr:uid="{00000000-0006-0000-0000-0000130E0000}">
      <text>
        <r>
          <rPr>
            <sz val="10"/>
            <rFont val="Calibri"/>
            <family val="2"/>
          </rPr>
          <t xml:space="preserve">von Kleist, Björn:
</t>
        </r>
        <r>
          <rPr>
            <sz val="9"/>
            <rFont val="Tahoma"/>
            <family val="2"/>
            <charset val="1"/>
          </rPr>
          <t>CO2-Wert</t>
        </r>
      </text>
    </comment>
    <comment ref="Z48" authorId="0" shapeId="0" xr:uid="{00000000-0006-0000-0000-0000EB0E0000}">
      <text>
        <r>
          <rPr>
            <sz val="10"/>
            <rFont val="Calibri"/>
            <family val="2"/>
          </rPr>
          <t xml:space="preserve">von Kleist, Björn:
</t>
        </r>
        <r>
          <rPr>
            <sz val="9"/>
            <rFont val="Tahoma"/>
            <family val="2"/>
            <charset val="1"/>
          </rPr>
          <t>CO2-Wert</t>
        </r>
      </text>
    </comment>
    <comment ref="I49" authorId="0" shapeId="0" xr:uid="{00000000-0006-0000-0000-000016000000}">
      <text>
        <r>
          <rPr>
            <sz val="10"/>
            <rFont val="Calibri"/>
            <family val="2"/>
          </rPr>
          <t xml:space="preserve">Gairola, Krishan:
</t>
        </r>
        <r>
          <rPr>
            <sz val="9"/>
            <rFont val="Tahoma"/>
            <family val="2"/>
            <charset val="1"/>
          </rPr>
          <t>Textfeld</t>
        </r>
      </text>
    </comment>
    <comment ref="J49" authorId="0" shapeId="0" xr:uid="{00000000-0006-0000-0000-000000010000}">
      <text>
        <r>
          <rPr>
            <sz val="10"/>
            <rFont val="Calibri"/>
            <family val="2"/>
          </rPr>
          <t xml:space="preserve">Gairola, Krishan:
</t>
        </r>
        <r>
          <rPr>
            <sz val="9"/>
            <rFont val="Tahoma"/>
            <family val="2"/>
            <charset val="1"/>
          </rPr>
          <t>Textfeld</t>
        </r>
      </text>
    </comment>
    <comment ref="K49" authorId="0" shapeId="0" xr:uid="{00000000-0006-0000-0000-0000EA010000}">
      <text>
        <r>
          <rPr>
            <sz val="10"/>
            <rFont val="Calibri"/>
            <family val="2"/>
          </rPr>
          <t xml:space="preserve">Gairola, Krishan:
</t>
        </r>
        <r>
          <rPr>
            <sz val="9"/>
            <rFont val="Tahoma"/>
            <family val="2"/>
            <charset val="1"/>
          </rPr>
          <t>Textfeld</t>
        </r>
      </text>
    </comment>
    <comment ref="L49" authorId="0" shapeId="0" xr:uid="{00000000-0006-0000-0000-0000D4020000}">
      <text>
        <r>
          <rPr>
            <sz val="10"/>
            <rFont val="Calibri"/>
            <family val="2"/>
          </rPr>
          <t xml:space="preserve">Gairola, Krishan:
</t>
        </r>
        <r>
          <rPr>
            <sz val="9"/>
            <rFont val="Tahoma"/>
            <family val="2"/>
            <charset val="1"/>
          </rPr>
          <t>Textfeld</t>
        </r>
      </text>
    </comment>
    <comment ref="M49" authorId="0" shapeId="0" xr:uid="{00000000-0006-0000-0000-0000BE030000}">
      <text>
        <r>
          <rPr>
            <sz val="10"/>
            <rFont val="Calibri"/>
            <family val="2"/>
          </rPr>
          <t xml:space="preserve">Gairola, Krishan:
</t>
        </r>
        <r>
          <rPr>
            <sz val="9"/>
            <rFont val="Tahoma"/>
            <family val="2"/>
            <charset val="1"/>
          </rPr>
          <t>Textfeld</t>
        </r>
      </text>
    </comment>
    <comment ref="N49" authorId="0" shapeId="0" xr:uid="{00000000-0006-0000-0000-0000A8040000}">
      <text>
        <r>
          <rPr>
            <sz val="10"/>
            <rFont val="Calibri"/>
            <family val="2"/>
          </rPr>
          <t xml:space="preserve">Gairola, Krishan:
</t>
        </r>
        <r>
          <rPr>
            <sz val="9"/>
            <rFont val="Tahoma"/>
            <family val="2"/>
            <charset val="1"/>
          </rPr>
          <t>Textfeld</t>
        </r>
      </text>
    </comment>
    <comment ref="O49" authorId="0" shapeId="0" xr:uid="{00000000-0006-0000-0000-000092050000}">
      <text>
        <r>
          <rPr>
            <sz val="10"/>
            <rFont val="Calibri"/>
            <family val="2"/>
          </rPr>
          <t xml:space="preserve">Gairola, Krishan:
</t>
        </r>
        <r>
          <rPr>
            <sz val="9"/>
            <rFont val="Tahoma"/>
            <family val="2"/>
            <charset val="1"/>
          </rPr>
          <t>Textfeld</t>
        </r>
      </text>
    </comment>
    <comment ref="P49" authorId="0" shapeId="0" xr:uid="{00000000-0006-0000-0000-00007C060000}">
      <text>
        <r>
          <rPr>
            <sz val="10"/>
            <rFont val="Calibri"/>
            <family val="2"/>
          </rPr>
          <t xml:space="preserve">Gairola, Krishan:
</t>
        </r>
        <r>
          <rPr>
            <sz val="9"/>
            <rFont val="Tahoma"/>
            <family val="2"/>
            <charset val="1"/>
          </rPr>
          <t>Textfeld</t>
        </r>
      </text>
    </comment>
    <comment ref="Q49" authorId="0" shapeId="0" xr:uid="{00000000-0006-0000-0000-000054070000}">
      <text>
        <r>
          <rPr>
            <sz val="10"/>
            <rFont val="Calibri"/>
            <family val="2"/>
          </rPr>
          <t xml:space="preserve">Gairola, Krishan:
</t>
        </r>
        <r>
          <rPr>
            <sz val="9"/>
            <rFont val="Tahoma"/>
            <family val="2"/>
            <charset val="1"/>
          </rPr>
          <t>Textfeld</t>
        </r>
      </text>
    </comment>
    <comment ref="R49" authorId="0" shapeId="0" xr:uid="{00000000-0006-0000-0000-00002C080000}">
      <text>
        <r>
          <rPr>
            <sz val="10"/>
            <rFont val="Calibri"/>
            <family val="2"/>
          </rPr>
          <t xml:space="preserve">Gairola, Krishan:
</t>
        </r>
        <r>
          <rPr>
            <sz val="9"/>
            <rFont val="Tahoma"/>
            <family val="2"/>
            <charset val="1"/>
          </rPr>
          <t>Textfeld</t>
        </r>
      </text>
    </comment>
    <comment ref="S49" authorId="0" shapeId="0" xr:uid="{00000000-0006-0000-0000-000004090000}">
      <text>
        <r>
          <rPr>
            <sz val="10"/>
            <rFont val="Calibri"/>
            <family val="2"/>
          </rPr>
          <t xml:space="preserve">Gairola, Krishan:
</t>
        </r>
        <r>
          <rPr>
            <sz val="9"/>
            <rFont val="Tahoma"/>
            <family val="2"/>
            <charset val="1"/>
          </rPr>
          <t>Textfeld</t>
        </r>
      </text>
    </comment>
    <comment ref="T49" authorId="0" shapeId="0" xr:uid="{00000000-0006-0000-0000-0000DC090000}">
      <text>
        <r>
          <rPr>
            <sz val="10"/>
            <rFont val="Calibri"/>
            <family val="2"/>
          </rPr>
          <t xml:space="preserve">Gairola, Krishan:
</t>
        </r>
        <r>
          <rPr>
            <sz val="9"/>
            <rFont val="Tahoma"/>
            <family val="2"/>
            <charset val="1"/>
          </rPr>
          <t>Textfeld</t>
        </r>
      </text>
    </comment>
    <comment ref="U49" authorId="0" shapeId="0" xr:uid="{00000000-0006-0000-0000-0000B40A0000}">
      <text>
        <r>
          <rPr>
            <sz val="10"/>
            <rFont val="Calibri"/>
            <family val="2"/>
          </rPr>
          <t xml:space="preserve">Gairola, Krishan:
</t>
        </r>
        <r>
          <rPr>
            <sz val="9"/>
            <rFont val="Tahoma"/>
            <family val="2"/>
            <charset val="1"/>
          </rPr>
          <t>Textfeld</t>
        </r>
      </text>
    </comment>
    <comment ref="V49" authorId="0" shapeId="0" xr:uid="{00000000-0006-0000-0000-00008C0B0000}">
      <text>
        <r>
          <rPr>
            <sz val="10"/>
            <rFont val="Calibri"/>
            <family val="2"/>
          </rPr>
          <t xml:space="preserve">Gairola, Krishan:
</t>
        </r>
        <r>
          <rPr>
            <sz val="9"/>
            <rFont val="Tahoma"/>
            <family val="2"/>
            <charset val="1"/>
          </rPr>
          <t>Textfeld</t>
        </r>
      </text>
    </comment>
    <comment ref="W49" authorId="0" shapeId="0" xr:uid="{00000000-0006-0000-0000-0000640C0000}">
      <text>
        <r>
          <rPr>
            <sz val="10"/>
            <rFont val="Calibri"/>
            <family val="2"/>
          </rPr>
          <t xml:space="preserve">Gairola, Krishan:
</t>
        </r>
        <r>
          <rPr>
            <sz val="9"/>
            <rFont val="Tahoma"/>
            <family val="2"/>
            <charset val="1"/>
          </rPr>
          <t>Textfeld</t>
        </r>
      </text>
    </comment>
    <comment ref="X49" authorId="0" shapeId="0" xr:uid="{00000000-0006-0000-0000-00003C0D0000}">
      <text>
        <r>
          <rPr>
            <sz val="10"/>
            <rFont val="Calibri"/>
            <family val="2"/>
          </rPr>
          <t xml:space="preserve">Gairola, Krishan:
</t>
        </r>
        <r>
          <rPr>
            <sz val="9"/>
            <rFont val="Tahoma"/>
            <family val="2"/>
            <charset val="1"/>
          </rPr>
          <t>Textfeld</t>
        </r>
      </text>
    </comment>
    <comment ref="Y49" authorId="0" shapeId="0" xr:uid="{00000000-0006-0000-0000-0000140E0000}">
      <text>
        <r>
          <rPr>
            <sz val="10"/>
            <rFont val="Calibri"/>
            <family val="2"/>
          </rPr>
          <t xml:space="preserve">Gairola, Krishan:
</t>
        </r>
        <r>
          <rPr>
            <sz val="9"/>
            <rFont val="Tahoma"/>
            <family val="2"/>
            <charset val="1"/>
          </rPr>
          <t>Textfeld</t>
        </r>
      </text>
    </comment>
    <comment ref="Z49" authorId="0" shapeId="0" xr:uid="{00000000-0006-0000-0000-0000EC0E0000}">
      <text>
        <r>
          <rPr>
            <sz val="10"/>
            <rFont val="Calibri"/>
            <family val="2"/>
          </rPr>
          <t xml:space="preserve">Gairola, Krishan:
</t>
        </r>
        <r>
          <rPr>
            <sz val="9"/>
            <rFont val="Tahoma"/>
            <family val="2"/>
            <charset val="1"/>
          </rPr>
          <t>Textfeld</t>
        </r>
      </text>
    </comment>
    <comment ref="I50" authorId="0" shapeId="0" xr:uid="{00000000-0006-0000-0000-000017000000}">
      <text>
        <r>
          <rPr>
            <sz val="10"/>
            <rFont val="Calibri"/>
            <family val="2"/>
          </rPr>
          <t xml:space="preserve">von Kleist, Björn:
</t>
        </r>
        <r>
          <rPr>
            <sz val="9"/>
            <rFont val="Tahoma"/>
            <family val="2"/>
            <charset val="1"/>
          </rPr>
          <t>CO2-Wert</t>
        </r>
      </text>
    </comment>
    <comment ref="J50" authorId="0" shapeId="0" xr:uid="{00000000-0006-0000-0000-000001010000}">
      <text>
        <r>
          <rPr>
            <sz val="10"/>
            <rFont val="Calibri"/>
            <family val="2"/>
          </rPr>
          <t xml:space="preserve">von Kleist, Björn:
</t>
        </r>
        <r>
          <rPr>
            <sz val="9"/>
            <rFont val="Tahoma"/>
            <family val="2"/>
            <charset val="1"/>
          </rPr>
          <t>CO2-Wert</t>
        </r>
      </text>
    </comment>
    <comment ref="K50" authorId="0" shapeId="0" xr:uid="{00000000-0006-0000-0000-0000EB010000}">
      <text>
        <r>
          <rPr>
            <sz val="10"/>
            <rFont val="Calibri"/>
            <family val="2"/>
          </rPr>
          <t xml:space="preserve">von Kleist, Björn:
</t>
        </r>
        <r>
          <rPr>
            <sz val="9"/>
            <rFont val="Tahoma"/>
            <family val="2"/>
            <charset val="1"/>
          </rPr>
          <t>CO2-Wert</t>
        </r>
      </text>
    </comment>
    <comment ref="L50" authorId="0" shapeId="0" xr:uid="{00000000-0006-0000-0000-0000D5020000}">
      <text>
        <r>
          <rPr>
            <sz val="10"/>
            <rFont val="Calibri"/>
            <family val="2"/>
          </rPr>
          <t xml:space="preserve">von Kleist, Björn:
</t>
        </r>
        <r>
          <rPr>
            <sz val="9"/>
            <rFont val="Tahoma"/>
            <family val="2"/>
            <charset val="1"/>
          </rPr>
          <t>CO2-Wert</t>
        </r>
      </text>
    </comment>
    <comment ref="M50" authorId="0" shapeId="0" xr:uid="{00000000-0006-0000-0000-0000BF030000}">
      <text>
        <r>
          <rPr>
            <sz val="10"/>
            <rFont val="Calibri"/>
            <family val="2"/>
          </rPr>
          <t xml:space="preserve">von Kleist, Björn:
</t>
        </r>
        <r>
          <rPr>
            <sz val="9"/>
            <rFont val="Tahoma"/>
            <family val="2"/>
            <charset val="1"/>
          </rPr>
          <t>CO2-Wert</t>
        </r>
      </text>
    </comment>
    <comment ref="N50" authorId="0" shapeId="0" xr:uid="{00000000-0006-0000-0000-0000A9040000}">
      <text>
        <r>
          <rPr>
            <sz val="10"/>
            <rFont val="Calibri"/>
            <family val="2"/>
          </rPr>
          <t xml:space="preserve">von Kleist, Björn:
</t>
        </r>
        <r>
          <rPr>
            <sz val="9"/>
            <rFont val="Tahoma"/>
            <family val="2"/>
            <charset val="1"/>
          </rPr>
          <t>CO2-Wert</t>
        </r>
      </text>
    </comment>
    <comment ref="O50" authorId="0" shapeId="0" xr:uid="{00000000-0006-0000-0000-000093050000}">
      <text>
        <r>
          <rPr>
            <sz val="10"/>
            <rFont val="Calibri"/>
            <family val="2"/>
          </rPr>
          <t xml:space="preserve">von Kleist, Björn:
</t>
        </r>
        <r>
          <rPr>
            <sz val="9"/>
            <rFont val="Tahoma"/>
            <family val="2"/>
            <charset val="1"/>
          </rPr>
          <t>CO2-Wert</t>
        </r>
      </text>
    </comment>
    <comment ref="P50" authorId="0" shapeId="0" xr:uid="{00000000-0006-0000-0000-00007D060000}">
      <text>
        <r>
          <rPr>
            <sz val="10"/>
            <rFont val="Calibri"/>
            <family val="2"/>
          </rPr>
          <t xml:space="preserve">von Kleist, Björn:
</t>
        </r>
        <r>
          <rPr>
            <sz val="9"/>
            <rFont val="Tahoma"/>
            <family val="2"/>
            <charset val="1"/>
          </rPr>
          <t>CO2-Wert</t>
        </r>
      </text>
    </comment>
    <comment ref="Q50" authorId="0" shapeId="0" xr:uid="{00000000-0006-0000-0000-000055070000}">
      <text>
        <r>
          <rPr>
            <sz val="10"/>
            <rFont val="Calibri"/>
            <family val="2"/>
          </rPr>
          <t xml:space="preserve">von Kleist, Björn:
</t>
        </r>
        <r>
          <rPr>
            <sz val="9"/>
            <rFont val="Tahoma"/>
            <family val="2"/>
            <charset val="1"/>
          </rPr>
          <t>CO2-Wert</t>
        </r>
      </text>
    </comment>
    <comment ref="R50" authorId="0" shapeId="0" xr:uid="{00000000-0006-0000-0000-00002D080000}">
      <text>
        <r>
          <rPr>
            <sz val="10"/>
            <rFont val="Calibri"/>
            <family val="2"/>
          </rPr>
          <t xml:space="preserve">von Kleist, Björn:
</t>
        </r>
        <r>
          <rPr>
            <sz val="9"/>
            <rFont val="Tahoma"/>
            <family val="2"/>
            <charset val="1"/>
          </rPr>
          <t>CO2-Wert</t>
        </r>
      </text>
    </comment>
    <comment ref="S50" authorId="0" shapeId="0" xr:uid="{00000000-0006-0000-0000-000005090000}">
      <text>
        <r>
          <rPr>
            <sz val="10"/>
            <rFont val="Calibri"/>
            <family val="2"/>
          </rPr>
          <t xml:space="preserve">von Kleist, Björn:
</t>
        </r>
        <r>
          <rPr>
            <sz val="9"/>
            <rFont val="Tahoma"/>
            <family val="2"/>
            <charset val="1"/>
          </rPr>
          <t>CO2-Wert</t>
        </r>
      </text>
    </comment>
    <comment ref="T50" authorId="0" shapeId="0" xr:uid="{00000000-0006-0000-0000-0000DD090000}">
      <text>
        <r>
          <rPr>
            <sz val="10"/>
            <rFont val="Calibri"/>
            <family val="2"/>
          </rPr>
          <t xml:space="preserve">von Kleist, Björn:
</t>
        </r>
        <r>
          <rPr>
            <sz val="9"/>
            <rFont val="Tahoma"/>
            <family val="2"/>
            <charset val="1"/>
          </rPr>
          <t>CO2-Wert</t>
        </r>
      </text>
    </comment>
    <comment ref="U50" authorId="0" shapeId="0" xr:uid="{00000000-0006-0000-0000-0000B50A0000}">
      <text>
        <r>
          <rPr>
            <sz val="10"/>
            <rFont val="Calibri"/>
            <family val="2"/>
          </rPr>
          <t xml:space="preserve">von Kleist, Björn:
</t>
        </r>
        <r>
          <rPr>
            <sz val="9"/>
            <rFont val="Tahoma"/>
            <family val="2"/>
            <charset val="1"/>
          </rPr>
          <t>CO2-Wert</t>
        </r>
      </text>
    </comment>
    <comment ref="V50" authorId="0" shapeId="0" xr:uid="{00000000-0006-0000-0000-00008D0B0000}">
      <text>
        <r>
          <rPr>
            <sz val="10"/>
            <rFont val="Calibri"/>
            <family val="2"/>
          </rPr>
          <t xml:space="preserve">von Kleist, Björn:
</t>
        </r>
        <r>
          <rPr>
            <sz val="9"/>
            <rFont val="Tahoma"/>
            <family val="2"/>
            <charset val="1"/>
          </rPr>
          <t>CO2-Wert</t>
        </r>
      </text>
    </comment>
    <comment ref="W50" authorId="0" shapeId="0" xr:uid="{00000000-0006-0000-0000-0000650C0000}">
      <text>
        <r>
          <rPr>
            <sz val="10"/>
            <rFont val="Calibri"/>
            <family val="2"/>
          </rPr>
          <t xml:space="preserve">von Kleist, Björn:
</t>
        </r>
        <r>
          <rPr>
            <sz val="9"/>
            <rFont val="Tahoma"/>
            <family val="2"/>
            <charset val="1"/>
          </rPr>
          <t>CO2-Wert</t>
        </r>
      </text>
    </comment>
    <comment ref="X50" authorId="0" shapeId="0" xr:uid="{00000000-0006-0000-0000-00003D0D0000}">
      <text>
        <r>
          <rPr>
            <sz val="10"/>
            <rFont val="Calibri"/>
            <family val="2"/>
          </rPr>
          <t xml:space="preserve">von Kleist, Björn:
</t>
        </r>
        <r>
          <rPr>
            <sz val="9"/>
            <rFont val="Tahoma"/>
            <family val="2"/>
            <charset val="1"/>
          </rPr>
          <t>CO2-Wert</t>
        </r>
      </text>
    </comment>
    <comment ref="Y50" authorId="0" shapeId="0" xr:uid="{00000000-0006-0000-0000-0000150E0000}">
      <text>
        <r>
          <rPr>
            <sz val="10"/>
            <rFont val="Calibri"/>
            <family val="2"/>
          </rPr>
          <t xml:space="preserve">von Kleist, Björn:
</t>
        </r>
        <r>
          <rPr>
            <sz val="9"/>
            <rFont val="Tahoma"/>
            <family val="2"/>
            <charset val="1"/>
          </rPr>
          <t>CO2-Wert</t>
        </r>
      </text>
    </comment>
    <comment ref="Z50" authorId="0" shapeId="0" xr:uid="{00000000-0006-0000-0000-0000ED0E0000}">
      <text>
        <r>
          <rPr>
            <sz val="10"/>
            <rFont val="Calibri"/>
            <family val="2"/>
          </rPr>
          <t xml:space="preserve">von Kleist, Björn:
</t>
        </r>
        <r>
          <rPr>
            <sz val="9"/>
            <rFont val="Tahoma"/>
            <family val="2"/>
            <charset val="1"/>
          </rPr>
          <t>CO2-Wert</t>
        </r>
      </text>
    </comment>
    <comment ref="I51" authorId="0" shapeId="0" xr:uid="{00000000-0006-0000-0000-000018000000}">
      <text>
        <r>
          <rPr>
            <sz val="10"/>
            <rFont val="Calibri"/>
            <family val="2"/>
          </rPr>
          <t xml:space="preserve">Gairola, Krishan:
</t>
        </r>
        <r>
          <rPr>
            <sz val="9"/>
            <rFont val="Tahoma"/>
            <family val="2"/>
            <charset val="1"/>
          </rPr>
          <t>Textfeld</t>
        </r>
      </text>
    </comment>
    <comment ref="J51" authorId="0" shapeId="0" xr:uid="{00000000-0006-0000-0000-000002010000}">
      <text>
        <r>
          <rPr>
            <sz val="10"/>
            <rFont val="Calibri"/>
            <family val="2"/>
          </rPr>
          <t xml:space="preserve">Gairola, Krishan:
</t>
        </r>
        <r>
          <rPr>
            <sz val="9"/>
            <rFont val="Tahoma"/>
            <family val="2"/>
            <charset val="1"/>
          </rPr>
          <t>Textfeld</t>
        </r>
      </text>
    </comment>
    <comment ref="K51" authorId="0" shapeId="0" xr:uid="{00000000-0006-0000-0000-0000EC010000}">
      <text>
        <r>
          <rPr>
            <sz val="10"/>
            <rFont val="Calibri"/>
            <family val="2"/>
          </rPr>
          <t xml:space="preserve">Gairola, Krishan:
</t>
        </r>
        <r>
          <rPr>
            <sz val="9"/>
            <rFont val="Tahoma"/>
            <family val="2"/>
            <charset val="1"/>
          </rPr>
          <t>Textfeld</t>
        </r>
      </text>
    </comment>
    <comment ref="L51" authorId="0" shapeId="0" xr:uid="{00000000-0006-0000-0000-0000D6020000}">
      <text>
        <r>
          <rPr>
            <sz val="10"/>
            <rFont val="Calibri"/>
            <family val="2"/>
          </rPr>
          <t xml:space="preserve">Gairola, Krishan:
</t>
        </r>
        <r>
          <rPr>
            <sz val="9"/>
            <rFont val="Tahoma"/>
            <family val="2"/>
            <charset val="1"/>
          </rPr>
          <t>Textfeld</t>
        </r>
      </text>
    </comment>
    <comment ref="M51" authorId="0" shapeId="0" xr:uid="{00000000-0006-0000-0000-0000C0030000}">
      <text>
        <r>
          <rPr>
            <sz val="10"/>
            <rFont val="Calibri"/>
            <family val="2"/>
          </rPr>
          <t xml:space="preserve">Gairola, Krishan:
</t>
        </r>
        <r>
          <rPr>
            <sz val="9"/>
            <rFont val="Tahoma"/>
            <family val="2"/>
            <charset val="1"/>
          </rPr>
          <t>Textfeld</t>
        </r>
      </text>
    </comment>
    <comment ref="N51" authorId="0" shapeId="0" xr:uid="{00000000-0006-0000-0000-0000AA040000}">
      <text>
        <r>
          <rPr>
            <sz val="10"/>
            <rFont val="Calibri"/>
            <family val="2"/>
          </rPr>
          <t xml:space="preserve">Gairola, Krishan:
</t>
        </r>
        <r>
          <rPr>
            <sz val="9"/>
            <rFont val="Tahoma"/>
            <family val="2"/>
            <charset val="1"/>
          </rPr>
          <t>Textfeld</t>
        </r>
      </text>
    </comment>
    <comment ref="O51" authorId="0" shapeId="0" xr:uid="{00000000-0006-0000-0000-000094050000}">
      <text>
        <r>
          <rPr>
            <sz val="10"/>
            <rFont val="Calibri"/>
            <family val="2"/>
          </rPr>
          <t xml:space="preserve">Gairola, Krishan:
</t>
        </r>
        <r>
          <rPr>
            <sz val="9"/>
            <rFont val="Tahoma"/>
            <family val="2"/>
            <charset val="1"/>
          </rPr>
          <t>Textfeld</t>
        </r>
      </text>
    </comment>
    <comment ref="P51" authorId="0" shapeId="0" xr:uid="{00000000-0006-0000-0000-00007E060000}">
      <text>
        <r>
          <rPr>
            <sz val="10"/>
            <rFont val="Calibri"/>
            <family val="2"/>
          </rPr>
          <t xml:space="preserve">Gairola, Krishan:
</t>
        </r>
        <r>
          <rPr>
            <sz val="9"/>
            <rFont val="Tahoma"/>
            <family val="2"/>
            <charset val="1"/>
          </rPr>
          <t>Textfeld</t>
        </r>
      </text>
    </comment>
    <comment ref="Q51" authorId="0" shapeId="0" xr:uid="{00000000-0006-0000-0000-000056070000}">
      <text>
        <r>
          <rPr>
            <sz val="10"/>
            <rFont val="Calibri"/>
            <family val="2"/>
          </rPr>
          <t xml:space="preserve">Gairola, Krishan:
</t>
        </r>
        <r>
          <rPr>
            <sz val="9"/>
            <rFont val="Tahoma"/>
            <family val="2"/>
            <charset val="1"/>
          </rPr>
          <t>Textfeld</t>
        </r>
      </text>
    </comment>
    <comment ref="R51" authorId="0" shapeId="0" xr:uid="{00000000-0006-0000-0000-00002E080000}">
      <text>
        <r>
          <rPr>
            <sz val="10"/>
            <rFont val="Calibri"/>
            <family val="2"/>
          </rPr>
          <t xml:space="preserve">Gairola, Krishan:
</t>
        </r>
        <r>
          <rPr>
            <sz val="9"/>
            <rFont val="Tahoma"/>
            <family val="2"/>
            <charset val="1"/>
          </rPr>
          <t>Textfeld</t>
        </r>
      </text>
    </comment>
    <comment ref="S51" authorId="0" shapeId="0" xr:uid="{00000000-0006-0000-0000-000006090000}">
      <text>
        <r>
          <rPr>
            <sz val="10"/>
            <rFont val="Calibri"/>
            <family val="2"/>
          </rPr>
          <t xml:space="preserve">Gairola, Krishan:
</t>
        </r>
        <r>
          <rPr>
            <sz val="9"/>
            <rFont val="Tahoma"/>
            <family val="2"/>
            <charset val="1"/>
          </rPr>
          <t>Textfeld</t>
        </r>
      </text>
    </comment>
    <comment ref="T51" authorId="0" shapeId="0" xr:uid="{00000000-0006-0000-0000-0000DE090000}">
      <text>
        <r>
          <rPr>
            <sz val="10"/>
            <rFont val="Calibri"/>
            <family val="2"/>
          </rPr>
          <t xml:space="preserve">Gairola, Krishan:
</t>
        </r>
        <r>
          <rPr>
            <sz val="9"/>
            <rFont val="Tahoma"/>
            <family val="2"/>
            <charset val="1"/>
          </rPr>
          <t>Textfeld</t>
        </r>
      </text>
    </comment>
    <comment ref="U51" authorId="0" shapeId="0" xr:uid="{00000000-0006-0000-0000-0000B60A0000}">
      <text>
        <r>
          <rPr>
            <sz val="10"/>
            <rFont val="Calibri"/>
            <family val="2"/>
          </rPr>
          <t xml:space="preserve">Gairola, Krishan:
</t>
        </r>
        <r>
          <rPr>
            <sz val="9"/>
            <rFont val="Tahoma"/>
            <family val="2"/>
            <charset val="1"/>
          </rPr>
          <t>Textfeld</t>
        </r>
      </text>
    </comment>
    <comment ref="V51" authorId="0" shapeId="0" xr:uid="{00000000-0006-0000-0000-00008E0B0000}">
      <text>
        <r>
          <rPr>
            <sz val="10"/>
            <rFont val="Calibri"/>
            <family val="2"/>
          </rPr>
          <t xml:space="preserve">Gairola, Krishan:
</t>
        </r>
        <r>
          <rPr>
            <sz val="9"/>
            <rFont val="Tahoma"/>
            <family val="2"/>
            <charset val="1"/>
          </rPr>
          <t>Textfeld</t>
        </r>
      </text>
    </comment>
    <comment ref="W51" authorId="0" shapeId="0" xr:uid="{00000000-0006-0000-0000-0000660C0000}">
      <text>
        <r>
          <rPr>
            <sz val="10"/>
            <rFont val="Calibri"/>
            <family val="2"/>
          </rPr>
          <t xml:space="preserve">Gairola, Krishan:
</t>
        </r>
        <r>
          <rPr>
            <sz val="9"/>
            <rFont val="Tahoma"/>
            <family val="2"/>
            <charset val="1"/>
          </rPr>
          <t>Textfeld</t>
        </r>
      </text>
    </comment>
    <comment ref="X51" authorId="0" shapeId="0" xr:uid="{00000000-0006-0000-0000-00003E0D0000}">
      <text>
        <r>
          <rPr>
            <sz val="10"/>
            <rFont val="Calibri"/>
            <family val="2"/>
          </rPr>
          <t xml:space="preserve">Gairola, Krishan:
</t>
        </r>
        <r>
          <rPr>
            <sz val="9"/>
            <rFont val="Tahoma"/>
            <family val="2"/>
            <charset val="1"/>
          </rPr>
          <t>Textfeld</t>
        </r>
      </text>
    </comment>
    <comment ref="Y51" authorId="0" shapeId="0" xr:uid="{00000000-0006-0000-0000-0000160E0000}">
      <text>
        <r>
          <rPr>
            <sz val="10"/>
            <rFont val="Calibri"/>
            <family val="2"/>
          </rPr>
          <t xml:space="preserve">Gairola, Krishan:
</t>
        </r>
        <r>
          <rPr>
            <sz val="9"/>
            <rFont val="Tahoma"/>
            <family val="2"/>
            <charset val="1"/>
          </rPr>
          <t>Textfeld</t>
        </r>
      </text>
    </comment>
    <comment ref="Z51" authorId="0" shapeId="0" xr:uid="{00000000-0006-0000-0000-0000EE0E0000}">
      <text>
        <r>
          <rPr>
            <sz val="10"/>
            <rFont val="Calibri"/>
            <family val="2"/>
          </rPr>
          <t xml:space="preserve">Gairola, Krishan:
</t>
        </r>
        <r>
          <rPr>
            <sz val="9"/>
            <rFont val="Tahoma"/>
            <family val="2"/>
            <charset val="1"/>
          </rPr>
          <t>Textfeld</t>
        </r>
      </text>
    </comment>
    <comment ref="I52" authorId="0" shapeId="0" xr:uid="{00000000-0006-0000-0000-000019000000}">
      <text>
        <r>
          <rPr>
            <sz val="10"/>
            <rFont val="Calibri"/>
            <family val="2"/>
          </rPr>
          <t xml:space="preserve">von Kleist, Björn:
</t>
        </r>
        <r>
          <rPr>
            <sz val="9"/>
            <rFont val="Tahoma"/>
            <family val="2"/>
            <charset val="1"/>
          </rPr>
          <t>CO2-Wert</t>
        </r>
      </text>
    </comment>
    <comment ref="J52" authorId="0" shapeId="0" xr:uid="{00000000-0006-0000-0000-000003010000}">
      <text>
        <r>
          <rPr>
            <sz val="10"/>
            <rFont val="Calibri"/>
            <family val="2"/>
          </rPr>
          <t xml:space="preserve">von Kleist, Björn:
</t>
        </r>
        <r>
          <rPr>
            <sz val="9"/>
            <rFont val="Tahoma"/>
            <family val="2"/>
            <charset val="1"/>
          </rPr>
          <t>CO2-Wert</t>
        </r>
      </text>
    </comment>
    <comment ref="K52" authorId="0" shapeId="0" xr:uid="{00000000-0006-0000-0000-0000ED010000}">
      <text>
        <r>
          <rPr>
            <sz val="10"/>
            <rFont val="Calibri"/>
            <family val="2"/>
          </rPr>
          <t xml:space="preserve">von Kleist, Björn:
</t>
        </r>
        <r>
          <rPr>
            <sz val="9"/>
            <rFont val="Tahoma"/>
            <family val="2"/>
            <charset val="1"/>
          </rPr>
          <t>CO2-Wert</t>
        </r>
      </text>
    </comment>
    <comment ref="L52" authorId="0" shapeId="0" xr:uid="{00000000-0006-0000-0000-0000D7020000}">
      <text>
        <r>
          <rPr>
            <sz val="10"/>
            <rFont val="Calibri"/>
            <family val="2"/>
          </rPr>
          <t xml:space="preserve">von Kleist, Björn:
</t>
        </r>
        <r>
          <rPr>
            <sz val="9"/>
            <rFont val="Tahoma"/>
            <family val="2"/>
            <charset val="1"/>
          </rPr>
          <t>CO2-Wert</t>
        </r>
      </text>
    </comment>
    <comment ref="M52" authorId="0" shapeId="0" xr:uid="{00000000-0006-0000-0000-0000C1030000}">
      <text>
        <r>
          <rPr>
            <sz val="10"/>
            <rFont val="Calibri"/>
            <family val="2"/>
          </rPr>
          <t xml:space="preserve">von Kleist, Björn:
</t>
        </r>
        <r>
          <rPr>
            <sz val="9"/>
            <rFont val="Tahoma"/>
            <family val="2"/>
            <charset val="1"/>
          </rPr>
          <t>CO2-Wert</t>
        </r>
      </text>
    </comment>
    <comment ref="N52" authorId="0" shapeId="0" xr:uid="{00000000-0006-0000-0000-0000AB040000}">
      <text>
        <r>
          <rPr>
            <sz val="10"/>
            <rFont val="Calibri"/>
            <family val="2"/>
          </rPr>
          <t xml:space="preserve">von Kleist, Björn:
</t>
        </r>
        <r>
          <rPr>
            <sz val="9"/>
            <rFont val="Tahoma"/>
            <family val="2"/>
            <charset val="1"/>
          </rPr>
          <t>CO2-Wert</t>
        </r>
      </text>
    </comment>
    <comment ref="O52" authorId="0" shapeId="0" xr:uid="{00000000-0006-0000-0000-000095050000}">
      <text>
        <r>
          <rPr>
            <sz val="10"/>
            <rFont val="Calibri"/>
            <family val="2"/>
          </rPr>
          <t xml:space="preserve">von Kleist, Björn:
</t>
        </r>
        <r>
          <rPr>
            <sz val="9"/>
            <rFont val="Tahoma"/>
            <family val="2"/>
            <charset val="1"/>
          </rPr>
          <t>CO2-Wert</t>
        </r>
      </text>
    </comment>
    <comment ref="P52" authorId="0" shapeId="0" xr:uid="{00000000-0006-0000-0000-00007F060000}">
      <text>
        <r>
          <rPr>
            <sz val="10"/>
            <rFont val="Calibri"/>
            <family val="2"/>
          </rPr>
          <t xml:space="preserve">von Kleist, Björn:
</t>
        </r>
        <r>
          <rPr>
            <sz val="9"/>
            <rFont val="Tahoma"/>
            <family val="2"/>
            <charset val="1"/>
          </rPr>
          <t>CO2-Wert</t>
        </r>
      </text>
    </comment>
    <comment ref="Q52" authorId="0" shapeId="0" xr:uid="{00000000-0006-0000-0000-000057070000}">
      <text>
        <r>
          <rPr>
            <sz val="10"/>
            <rFont val="Calibri"/>
            <family val="2"/>
          </rPr>
          <t xml:space="preserve">von Kleist, Björn:
</t>
        </r>
        <r>
          <rPr>
            <sz val="9"/>
            <rFont val="Tahoma"/>
            <family val="2"/>
            <charset val="1"/>
          </rPr>
          <t>CO2-Wert</t>
        </r>
      </text>
    </comment>
    <comment ref="R52" authorId="0" shapeId="0" xr:uid="{00000000-0006-0000-0000-00002F080000}">
      <text>
        <r>
          <rPr>
            <sz val="10"/>
            <rFont val="Calibri"/>
            <family val="2"/>
          </rPr>
          <t xml:space="preserve">von Kleist, Björn:
</t>
        </r>
        <r>
          <rPr>
            <sz val="9"/>
            <rFont val="Tahoma"/>
            <family val="2"/>
            <charset val="1"/>
          </rPr>
          <t>CO2-Wert</t>
        </r>
      </text>
    </comment>
    <comment ref="S52" authorId="0" shapeId="0" xr:uid="{00000000-0006-0000-0000-000007090000}">
      <text>
        <r>
          <rPr>
            <sz val="10"/>
            <rFont val="Calibri"/>
            <family val="2"/>
          </rPr>
          <t xml:space="preserve">von Kleist, Björn:
</t>
        </r>
        <r>
          <rPr>
            <sz val="9"/>
            <rFont val="Tahoma"/>
            <family val="2"/>
            <charset val="1"/>
          </rPr>
          <t>CO2-Wert</t>
        </r>
      </text>
    </comment>
    <comment ref="T52" authorId="0" shapeId="0" xr:uid="{00000000-0006-0000-0000-0000DF090000}">
      <text>
        <r>
          <rPr>
            <sz val="10"/>
            <rFont val="Calibri"/>
            <family val="2"/>
          </rPr>
          <t xml:space="preserve">von Kleist, Björn:
</t>
        </r>
        <r>
          <rPr>
            <sz val="9"/>
            <rFont val="Tahoma"/>
            <family val="2"/>
            <charset val="1"/>
          </rPr>
          <t>CO2-Wert</t>
        </r>
      </text>
    </comment>
    <comment ref="U52" authorId="0" shapeId="0" xr:uid="{00000000-0006-0000-0000-0000B70A0000}">
      <text>
        <r>
          <rPr>
            <sz val="10"/>
            <rFont val="Calibri"/>
            <family val="2"/>
          </rPr>
          <t xml:space="preserve">von Kleist, Björn:
</t>
        </r>
        <r>
          <rPr>
            <sz val="9"/>
            <rFont val="Tahoma"/>
            <family val="2"/>
            <charset val="1"/>
          </rPr>
          <t>CO2-Wert</t>
        </r>
      </text>
    </comment>
    <comment ref="V52" authorId="0" shapeId="0" xr:uid="{00000000-0006-0000-0000-00008F0B0000}">
      <text>
        <r>
          <rPr>
            <sz val="10"/>
            <rFont val="Calibri"/>
            <family val="2"/>
          </rPr>
          <t xml:space="preserve">von Kleist, Björn:
</t>
        </r>
        <r>
          <rPr>
            <sz val="9"/>
            <rFont val="Tahoma"/>
            <family val="2"/>
            <charset val="1"/>
          </rPr>
          <t>CO2-Wert</t>
        </r>
      </text>
    </comment>
    <comment ref="W52" authorId="0" shapeId="0" xr:uid="{00000000-0006-0000-0000-0000670C0000}">
      <text>
        <r>
          <rPr>
            <sz val="10"/>
            <rFont val="Calibri"/>
            <family val="2"/>
          </rPr>
          <t xml:space="preserve">von Kleist, Björn:
</t>
        </r>
        <r>
          <rPr>
            <sz val="9"/>
            <rFont val="Tahoma"/>
            <family val="2"/>
            <charset val="1"/>
          </rPr>
          <t>CO2-Wert</t>
        </r>
      </text>
    </comment>
    <comment ref="X52" authorId="0" shapeId="0" xr:uid="{00000000-0006-0000-0000-00003F0D0000}">
      <text>
        <r>
          <rPr>
            <sz val="10"/>
            <rFont val="Calibri"/>
            <family val="2"/>
          </rPr>
          <t xml:space="preserve">von Kleist, Björn:
</t>
        </r>
        <r>
          <rPr>
            <sz val="9"/>
            <rFont val="Tahoma"/>
            <family val="2"/>
            <charset val="1"/>
          </rPr>
          <t>CO2-Wert</t>
        </r>
      </text>
    </comment>
    <comment ref="Y52" authorId="0" shapeId="0" xr:uid="{00000000-0006-0000-0000-0000170E0000}">
      <text>
        <r>
          <rPr>
            <sz val="10"/>
            <rFont val="Calibri"/>
            <family val="2"/>
          </rPr>
          <t xml:space="preserve">von Kleist, Björn:
</t>
        </r>
        <r>
          <rPr>
            <sz val="9"/>
            <rFont val="Tahoma"/>
            <family val="2"/>
            <charset val="1"/>
          </rPr>
          <t>CO2-Wert</t>
        </r>
      </text>
    </comment>
    <comment ref="Z52" authorId="0" shapeId="0" xr:uid="{00000000-0006-0000-0000-0000EF0E0000}">
      <text>
        <r>
          <rPr>
            <sz val="10"/>
            <rFont val="Calibri"/>
            <family val="2"/>
          </rPr>
          <t xml:space="preserve">von Kleist, Björn:
</t>
        </r>
        <r>
          <rPr>
            <sz val="9"/>
            <rFont val="Tahoma"/>
            <family val="2"/>
            <charset val="1"/>
          </rPr>
          <t>CO2-Wert</t>
        </r>
      </text>
    </comment>
    <comment ref="I53" authorId="0" shapeId="0" xr:uid="{00000000-0006-0000-0000-00001A000000}">
      <text>
        <r>
          <rPr>
            <sz val="10"/>
            <rFont val="Calibri"/>
            <family val="2"/>
          </rPr>
          <t xml:space="preserve">Gairola, Krishan:
</t>
        </r>
        <r>
          <rPr>
            <sz val="9"/>
            <rFont val="Tahoma"/>
            <family val="2"/>
            <charset val="1"/>
          </rPr>
          <t>Textfeld</t>
        </r>
      </text>
    </comment>
    <comment ref="J53" authorId="0" shapeId="0" xr:uid="{00000000-0006-0000-0000-000004010000}">
      <text>
        <r>
          <rPr>
            <sz val="10"/>
            <rFont val="Calibri"/>
            <family val="2"/>
          </rPr>
          <t xml:space="preserve">Gairola, Krishan:
</t>
        </r>
        <r>
          <rPr>
            <sz val="9"/>
            <rFont val="Tahoma"/>
            <family val="2"/>
            <charset val="1"/>
          </rPr>
          <t>Textfeld</t>
        </r>
      </text>
    </comment>
    <comment ref="K53" authorId="0" shapeId="0" xr:uid="{00000000-0006-0000-0000-0000EE010000}">
      <text>
        <r>
          <rPr>
            <sz val="10"/>
            <rFont val="Calibri"/>
            <family val="2"/>
          </rPr>
          <t xml:space="preserve">Gairola, Krishan:
</t>
        </r>
        <r>
          <rPr>
            <sz val="9"/>
            <rFont val="Tahoma"/>
            <family val="2"/>
            <charset val="1"/>
          </rPr>
          <t>Textfeld</t>
        </r>
      </text>
    </comment>
    <comment ref="L53" authorId="0" shapeId="0" xr:uid="{00000000-0006-0000-0000-0000D8020000}">
      <text>
        <r>
          <rPr>
            <sz val="10"/>
            <rFont val="Calibri"/>
            <family val="2"/>
          </rPr>
          <t xml:space="preserve">Gairola, Krishan:
</t>
        </r>
        <r>
          <rPr>
            <sz val="9"/>
            <rFont val="Tahoma"/>
            <family val="2"/>
            <charset val="1"/>
          </rPr>
          <t>Textfeld</t>
        </r>
      </text>
    </comment>
    <comment ref="M53" authorId="0" shapeId="0" xr:uid="{00000000-0006-0000-0000-0000C2030000}">
      <text>
        <r>
          <rPr>
            <sz val="10"/>
            <rFont val="Calibri"/>
            <family val="2"/>
          </rPr>
          <t xml:space="preserve">Gairola, Krishan:
</t>
        </r>
        <r>
          <rPr>
            <sz val="9"/>
            <rFont val="Tahoma"/>
            <family val="2"/>
            <charset val="1"/>
          </rPr>
          <t>Textfeld</t>
        </r>
      </text>
    </comment>
    <comment ref="N53" authorId="0" shapeId="0" xr:uid="{00000000-0006-0000-0000-0000AC040000}">
      <text>
        <r>
          <rPr>
            <sz val="10"/>
            <rFont val="Calibri"/>
            <family val="2"/>
          </rPr>
          <t xml:space="preserve">Gairola, Krishan:
</t>
        </r>
        <r>
          <rPr>
            <sz val="9"/>
            <rFont val="Tahoma"/>
            <family val="2"/>
            <charset val="1"/>
          </rPr>
          <t>Textfeld</t>
        </r>
      </text>
    </comment>
    <comment ref="O53" authorId="0" shapeId="0" xr:uid="{00000000-0006-0000-0000-000096050000}">
      <text>
        <r>
          <rPr>
            <sz val="10"/>
            <rFont val="Calibri"/>
            <family val="2"/>
          </rPr>
          <t xml:space="preserve">Gairola, Krishan:
</t>
        </r>
        <r>
          <rPr>
            <sz val="9"/>
            <rFont val="Tahoma"/>
            <family val="2"/>
            <charset val="1"/>
          </rPr>
          <t>Textfeld</t>
        </r>
      </text>
    </comment>
    <comment ref="P53" authorId="0" shapeId="0" xr:uid="{00000000-0006-0000-0000-000080060000}">
      <text>
        <r>
          <rPr>
            <sz val="10"/>
            <rFont val="Calibri"/>
            <family val="2"/>
          </rPr>
          <t xml:space="preserve">Gairola, Krishan:
</t>
        </r>
        <r>
          <rPr>
            <sz val="9"/>
            <rFont val="Tahoma"/>
            <family val="2"/>
            <charset val="1"/>
          </rPr>
          <t>Textfeld</t>
        </r>
      </text>
    </comment>
    <comment ref="Q53" authorId="0" shapeId="0" xr:uid="{00000000-0006-0000-0000-000058070000}">
      <text>
        <r>
          <rPr>
            <sz val="10"/>
            <rFont val="Calibri"/>
            <family val="2"/>
          </rPr>
          <t xml:space="preserve">Gairola, Krishan:
</t>
        </r>
        <r>
          <rPr>
            <sz val="9"/>
            <rFont val="Tahoma"/>
            <family val="2"/>
            <charset val="1"/>
          </rPr>
          <t>Textfeld</t>
        </r>
      </text>
    </comment>
    <comment ref="R53" authorId="0" shapeId="0" xr:uid="{00000000-0006-0000-0000-000030080000}">
      <text>
        <r>
          <rPr>
            <sz val="10"/>
            <rFont val="Calibri"/>
            <family val="2"/>
          </rPr>
          <t xml:space="preserve">Gairola, Krishan:
</t>
        </r>
        <r>
          <rPr>
            <sz val="9"/>
            <rFont val="Tahoma"/>
            <family val="2"/>
            <charset val="1"/>
          </rPr>
          <t>Textfeld</t>
        </r>
      </text>
    </comment>
    <comment ref="S53" authorId="0" shapeId="0" xr:uid="{00000000-0006-0000-0000-000008090000}">
      <text>
        <r>
          <rPr>
            <sz val="10"/>
            <rFont val="Calibri"/>
            <family val="2"/>
          </rPr>
          <t xml:space="preserve">Gairola, Krishan:
</t>
        </r>
        <r>
          <rPr>
            <sz val="9"/>
            <rFont val="Tahoma"/>
            <family val="2"/>
            <charset val="1"/>
          </rPr>
          <t>Textfeld</t>
        </r>
      </text>
    </comment>
    <comment ref="T53" authorId="0" shapeId="0" xr:uid="{00000000-0006-0000-0000-0000E0090000}">
      <text>
        <r>
          <rPr>
            <sz val="10"/>
            <rFont val="Calibri"/>
            <family val="2"/>
          </rPr>
          <t xml:space="preserve">Gairola, Krishan:
</t>
        </r>
        <r>
          <rPr>
            <sz val="9"/>
            <rFont val="Tahoma"/>
            <family val="2"/>
            <charset val="1"/>
          </rPr>
          <t>Textfeld</t>
        </r>
      </text>
    </comment>
    <comment ref="U53" authorId="0" shapeId="0" xr:uid="{00000000-0006-0000-0000-0000B80A0000}">
      <text>
        <r>
          <rPr>
            <sz val="10"/>
            <rFont val="Calibri"/>
            <family val="2"/>
          </rPr>
          <t xml:space="preserve">Gairola, Krishan:
</t>
        </r>
        <r>
          <rPr>
            <sz val="9"/>
            <rFont val="Tahoma"/>
            <family val="2"/>
            <charset val="1"/>
          </rPr>
          <t>Textfeld</t>
        </r>
      </text>
    </comment>
    <comment ref="V53" authorId="0" shapeId="0" xr:uid="{00000000-0006-0000-0000-0000900B0000}">
      <text>
        <r>
          <rPr>
            <sz val="10"/>
            <rFont val="Calibri"/>
            <family val="2"/>
          </rPr>
          <t xml:space="preserve">Gairola, Krishan:
</t>
        </r>
        <r>
          <rPr>
            <sz val="9"/>
            <rFont val="Tahoma"/>
            <family val="2"/>
            <charset val="1"/>
          </rPr>
          <t>Textfeld</t>
        </r>
      </text>
    </comment>
    <comment ref="W53" authorId="0" shapeId="0" xr:uid="{00000000-0006-0000-0000-0000680C0000}">
      <text>
        <r>
          <rPr>
            <sz val="10"/>
            <rFont val="Calibri"/>
            <family val="2"/>
          </rPr>
          <t xml:space="preserve">Gairola, Krishan:
</t>
        </r>
        <r>
          <rPr>
            <sz val="9"/>
            <rFont val="Tahoma"/>
            <family val="2"/>
            <charset val="1"/>
          </rPr>
          <t>Textfeld</t>
        </r>
      </text>
    </comment>
    <comment ref="X53" authorId="0" shapeId="0" xr:uid="{00000000-0006-0000-0000-0000400D0000}">
      <text>
        <r>
          <rPr>
            <sz val="10"/>
            <rFont val="Calibri"/>
            <family val="2"/>
          </rPr>
          <t xml:space="preserve">Gairola, Krishan:
</t>
        </r>
        <r>
          <rPr>
            <sz val="9"/>
            <rFont val="Tahoma"/>
            <family val="2"/>
            <charset val="1"/>
          </rPr>
          <t>Textfeld</t>
        </r>
      </text>
    </comment>
    <comment ref="Y53" authorId="0" shapeId="0" xr:uid="{00000000-0006-0000-0000-0000180E0000}">
      <text>
        <r>
          <rPr>
            <sz val="10"/>
            <rFont val="Calibri"/>
            <family val="2"/>
          </rPr>
          <t xml:space="preserve">Gairola, Krishan:
</t>
        </r>
        <r>
          <rPr>
            <sz val="9"/>
            <rFont val="Tahoma"/>
            <family val="2"/>
            <charset val="1"/>
          </rPr>
          <t>Textfeld</t>
        </r>
      </text>
    </comment>
    <comment ref="Z53" authorId="0" shapeId="0" xr:uid="{00000000-0006-0000-0000-0000F00E0000}">
      <text>
        <r>
          <rPr>
            <sz val="10"/>
            <rFont val="Calibri"/>
            <family val="2"/>
          </rPr>
          <t xml:space="preserve">Gairola, Krishan:
</t>
        </r>
        <r>
          <rPr>
            <sz val="9"/>
            <rFont val="Tahoma"/>
            <family val="2"/>
            <charset val="1"/>
          </rPr>
          <t>Textfeld</t>
        </r>
      </text>
    </comment>
    <comment ref="I54" authorId="0" shapeId="0" xr:uid="{00000000-0006-0000-0000-00001B000000}">
      <text>
        <r>
          <rPr>
            <sz val="10"/>
            <rFont val="Calibri"/>
            <family val="2"/>
          </rPr>
          <t xml:space="preserve">von Kleist, Björn:
</t>
        </r>
        <r>
          <rPr>
            <sz val="9"/>
            <rFont val="Tahoma"/>
            <family val="2"/>
            <charset val="1"/>
          </rPr>
          <t>CO2-Wert</t>
        </r>
      </text>
    </comment>
    <comment ref="J54" authorId="0" shapeId="0" xr:uid="{00000000-0006-0000-0000-000005010000}">
      <text>
        <r>
          <rPr>
            <sz val="10"/>
            <rFont val="Calibri"/>
            <family val="2"/>
          </rPr>
          <t xml:space="preserve">von Kleist, Björn:
</t>
        </r>
        <r>
          <rPr>
            <sz val="9"/>
            <rFont val="Tahoma"/>
            <family val="2"/>
            <charset val="1"/>
          </rPr>
          <t>CO2-Wert</t>
        </r>
      </text>
    </comment>
    <comment ref="K54" authorId="0" shapeId="0" xr:uid="{00000000-0006-0000-0000-0000EF010000}">
      <text>
        <r>
          <rPr>
            <sz val="10"/>
            <rFont val="Calibri"/>
            <family val="2"/>
          </rPr>
          <t xml:space="preserve">von Kleist, Björn:
</t>
        </r>
        <r>
          <rPr>
            <sz val="9"/>
            <rFont val="Tahoma"/>
            <family val="2"/>
            <charset val="1"/>
          </rPr>
          <t>CO2-Wert</t>
        </r>
      </text>
    </comment>
    <comment ref="L54" authorId="0" shapeId="0" xr:uid="{00000000-0006-0000-0000-0000D9020000}">
      <text>
        <r>
          <rPr>
            <sz val="10"/>
            <rFont val="Calibri"/>
            <family val="2"/>
          </rPr>
          <t xml:space="preserve">von Kleist, Björn:
</t>
        </r>
        <r>
          <rPr>
            <sz val="9"/>
            <rFont val="Tahoma"/>
            <family val="2"/>
            <charset val="1"/>
          </rPr>
          <t>CO2-Wert</t>
        </r>
      </text>
    </comment>
    <comment ref="M54" authorId="0" shapeId="0" xr:uid="{00000000-0006-0000-0000-0000C3030000}">
      <text>
        <r>
          <rPr>
            <sz val="10"/>
            <rFont val="Calibri"/>
            <family val="2"/>
          </rPr>
          <t xml:space="preserve">von Kleist, Björn:
</t>
        </r>
        <r>
          <rPr>
            <sz val="9"/>
            <rFont val="Tahoma"/>
            <family val="2"/>
            <charset val="1"/>
          </rPr>
          <t>CO2-Wert</t>
        </r>
      </text>
    </comment>
    <comment ref="N54" authorId="0" shapeId="0" xr:uid="{00000000-0006-0000-0000-0000AD040000}">
      <text>
        <r>
          <rPr>
            <sz val="10"/>
            <rFont val="Calibri"/>
            <family val="2"/>
          </rPr>
          <t xml:space="preserve">von Kleist, Björn:
</t>
        </r>
        <r>
          <rPr>
            <sz val="9"/>
            <rFont val="Tahoma"/>
            <family val="2"/>
            <charset val="1"/>
          </rPr>
          <t>CO2-Wert</t>
        </r>
      </text>
    </comment>
    <comment ref="O54" authorId="0" shapeId="0" xr:uid="{00000000-0006-0000-0000-000097050000}">
      <text>
        <r>
          <rPr>
            <sz val="10"/>
            <rFont val="Calibri"/>
            <family val="2"/>
          </rPr>
          <t xml:space="preserve">von Kleist, Björn:
</t>
        </r>
        <r>
          <rPr>
            <sz val="9"/>
            <rFont val="Tahoma"/>
            <family val="2"/>
            <charset val="1"/>
          </rPr>
          <t>CO2-Wert</t>
        </r>
      </text>
    </comment>
    <comment ref="P54" authorId="0" shapeId="0" xr:uid="{00000000-0006-0000-0000-000081060000}">
      <text>
        <r>
          <rPr>
            <sz val="10"/>
            <rFont val="Calibri"/>
            <family val="2"/>
          </rPr>
          <t xml:space="preserve">von Kleist, Björn:
</t>
        </r>
        <r>
          <rPr>
            <sz val="9"/>
            <rFont val="Tahoma"/>
            <family val="2"/>
            <charset val="1"/>
          </rPr>
          <t>CO2-Wert</t>
        </r>
      </text>
    </comment>
    <comment ref="Q54" authorId="0" shapeId="0" xr:uid="{00000000-0006-0000-0000-000059070000}">
      <text>
        <r>
          <rPr>
            <sz val="10"/>
            <rFont val="Calibri"/>
            <family val="2"/>
          </rPr>
          <t xml:space="preserve">von Kleist, Björn:
</t>
        </r>
        <r>
          <rPr>
            <sz val="9"/>
            <rFont val="Tahoma"/>
            <family val="2"/>
            <charset val="1"/>
          </rPr>
          <t>CO2-Wert</t>
        </r>
      </text>
    </comment>
    <comment ref="R54" authorId="0" shapeId="0" xr:uid="{00000000-0006-0000-0000-000031080000}">
      <text>
        <r>
          <rPr>
            <sz val="10"/>
            <rFont val="Calibri"/>
            <family val="2"/>
          </rPr>
          <t xml:space="preserve">von Kleist, Björn:
</t>
        </r>
        <r>
          <rPr>
            <sz val="9"/>
            <rFont val="Tahoma"/>
            <family val="2"/>
            <charset val="1"/>
          </rPr>
          <t>CO2-Wert</t>
        </r>
      </text>
    </comment>
    <comment ref="S54" authorId="0" shapeId="0" xr:uid="{00000000-0006-0000-0000-000009090000}">
      <text>
        <r>
          <rPr>
            <sz val="10"/>
            <rFont val="Calibri"/>
            <family val="2"/>
          </rPr>
          <t xml:space="preserve">von Kleist, Björn:
</t>
        </r>
        <r>
          <rPr>
            <sz val="9"/>
            <rFont val="Tahoma"/>
            <family val="2"/>
            <charset val="1"/>
          </rPr>
          <t>CO2-Wert</t>
        </r>
      </text>
    </comment>
    <comment ref="T54" authorId="0" shapeId="0" xr:uid="{00000000-0006-0000-0000-0000E1090000}">
      <text>
        <r>
          <rPr>
            <sz val="10"/>
            <rFont val="Calibri"/>
            <family val="2"/>
          </rPr>
          <t xml:space="preserve">von Kleist, Björn:
</t>
        </r>
        <r>
          <rPr>
            <sz val="9"/>
            <rFont val="Tahoma"/>
            <family val="2"/>
            <charset val="1"/>
          </rPr>
          <t>CO2-Wert</t>
        </r>
      </text>
    </comment>
    <comment ref="U54" authorId="0" shapeId="0" xr:uid="{00000000-0006-0000-0000-0000B90A0000}">
      <text>
        <r>
          <rPr>
            <sz val="10"/>
            <rFont val="Calibri"/>
            <family val="2"/>
          </rPr>
          <t xml:space="preserve">von Kleist, Björn:
</t>
        </r>
        <r>
          <rPr>
            <sz val="9"/>
            <rFont val="Tahoma"/>
            <family val="2"/>
            <charset val="1"/>
          </rPr>
          <t>CO2-Wert</t>
        </r>
      </text>
    </comment>
    <comment ref="V54" authorId="0" shapeId="0" xr:uid="{00000000-0006-0000-0000-0000910B0000}">
      <text>
        <r>
          <rPr>
            <sz val="10"/>
            <rFont val="Calibri"/>
            <family val="2"/>
          </rPr>
          <t xml:space="preserve">von Kleist, Björn:
</t>
        </r>
        <r>
          <rPr>
            <sz val="9"/>
            <rFont val="Tahoma"/>
            <family val="2"/>
            <charset val="1"/>
          </rPr>
          <t>CO2-Wert</t>
        </r>
      </text>
    </comment>
    <comment ref="W54" authorId="0" shapeId="0" xr:uid="{00000000-0006-0000-0000-0000690C0000}">
      <text>
        <r>
          <rPr>
            <sz val="10"/>
            <rFont val="Calibri"/>
            <family val="2"/>
          </rPr>
          <t xml:space="preserve">von Kleist, Björn:
</t>
        </r>
        <r>
          <rPr>
            <sz val="9"/>
            <rFont val="Tahoma"/>
            <family val="2"/>
            <charset val="1"/>
          </rPr>
          <t>CO2-Wert</t>
        </r>
      </text>
    </comment>
    <comment ref="X54" authorId="0" shapeId="0" xr:uid="{00000000-0006-0000-0000-0000410D0000}">
      <text>
        <r>
          <rPr>
            <sz val="10"/>
            <rFont val="Calibri"/>
            <family val="2"/>
          </rPr>
          <t xml:space="preserve">von Kleist, Björn:
</t>
        </r>
        <r>
          <rPr>
            <sz val="9"/>
            <rFont val="Tahoma"/>
            <family val="2"/>
            <charset val="1"/>
          </rPr>
          <t>CO2-Wert</t>
        </r>
      </text>
    </comment>
    <comment ref="Y54" authorId="0" shapeId="0" xr:uid="{00000000-0006-0000-0000-0000190E0000}">
      <text>
        <r>
          <rPr>
            <sz val="10"/>
            <rFont val="Calibri"/>
            <family val="2"/>
          </rPr>
          <t xml:space="preserve">von Kleist, Björn:
</t>
        </r>
        <r>
          <rPr>
            <sz val="9"/>
            <rFont val="Tahoma"/>
            <family val="2"/>
            <charset val="1"/>
          </rPr>
          <t>CO2-Wert</t>
        </r>
      </text>
    </comment>
    <comment ref="Z54" authorId="0" shapeId="0" xr:uid="{00000000-0006-0000-0000-0000F10E0000}">
      <text>
        <r>
          <rPr>
            <sz val="10"/>
            <rFont val="Calibri"/>
            <family val="2"/>
          </rPr>
          <t xml:space="preserve">von Kleist, Björn:
</t>
        </r>
        <r>
          <rPr>
            <sz val="9"/>
            <rFont val="Tahoma"/>
            <family val="2"/>
            <charset val="1"/>
          </rPr>
          <t>CO2-Wert</t>
        </r>
      </text>
    </comment>
    <comment ref="I55" authorId="0" shapeId="0" xr:uid="{00000000-0006-0000-0000-00001C000000}">
      <text>
        <r>
          <rPr>
            <sz val="10"/>
            <rFont val="Calibri"/>
            <family val="2"/>
          </rPr>
          <t xml:space="preserve">Gairola, Krishan:
</t>
        </r>
        <r>
          <rPr>
            <sz val="9"/>
            <rFont val="Tahoma"/>
            <family val="2"/>
            <charset val="1"/>
          </rPr>
          <t>Textfeld</t>
        </r>
      </text>
    </comment>
    <comment ref="J55" authorId="0" shapeId="0" xr:uid="{00000000-0006-0000-0000-000006010000}">
      <text>
        <r>
          <rPr>
            <sz val="10"/>
            <rFont val="Calibri"/>
            <family val="2"/>
          </rPr>
          <t xml:space="preserve">Gairola, Krishan:
</t>
        </r>
        <r>
          <rPr>
            <sz val="9"/>
            <rFont val="Tahoma"/>
            <family val="2"/>
            <charset val="1"/>
          </rPr>
          <t>Textfeld</t>
        </r>
      </text>
    </comment>
    <comment ref="K55" authorId="0" shapeId="0" xr:uid="{00000000-0006-0000-0000-0000F0010000}">
      <text>
        <r>
          <rPr>
            <sz val="10"/>
            <rFont val="Calibri"/>
            <family val="2"/>
          </rPr>
          <t xml:space="preserve">Gairola, Krishan:
</t>
        </r>
        <r>
          <rPr>
            <sz val="9"/>
            <rFont val="Tahoma"/>
            <family val="2"/>
            <charset val="1"/>
          </rPr>
          <t>Textfeld</t>
        </r>
      </text>
    </comment>
    <comment ref="L55" authorId="0" shapeId="0" xr:uid="{00000000-0006-0000-0000-0000DA020000}">
      <text>
        <r>
          <rPr>
            <sz val="10"/>
            <rFont val="Calibri"/>
            <family val="2"/>
          </rPr>
          <t xml:space="preserve">Gairola, Krishan:
</t>
        </r>
        <r>
          <rPr>
            <sz val="9"/>
            <rFont val="Tahoma"/>
            <family val="2"/>
            <charset val="1"/>
          </rPr>
          <t>Textfeld</t>
        </r>
      </text>
    </comment>
    <comment ref="M55" authorId="0" shapeId="0" xr:uid="{00000000-0006-0000-0000-0000C4030000}">
      <text>
        <r>
          <rPr>
            <sz val="10"/>
            <rFont val="Calibri"/>
            <family val="2"/>
          </rPr>
          <t xml:space="preserve">Gairola, Krishan:
</t>
        </r>
        <r>
          <rPr>
            <sz val="9"/>
            <rFont val="Tahoma"/>
            <family val="2"/>
            <charset val="1"/>
          </rPr>
          <t>Textfeld</t>
        </r>
      </text>
    </comment>
    <comment ref="N55" authorId="0" shapeId="0" xr:uid="{00000000-0006-0000-0000-0000AE040000}">
      <text>
        <r>
          <rPr>
            <sz val="10"/>
            <rFont val="Calibri"/>
            <family val="2"/>
          </rPr>
          <t xml:space="preserve">Gairola, Krishan:
</t>
        </r>
        <r>
          <rPr>
            <sz val="9"/>
            <rFont val="Tahoma"/>
            <family val="2"/>
            <charset val="1"/>
          </rPr>
          <t>Textfeld</t>
        </r>
      </text>
    </comment>
    <comment ref="O55" authorId="0" shapeId="0" xr:uid="{00000000-0006-0000-0000-000098050000}">
      <text>
        <r>
          <rPr>
            <sz val="10"/>
            <rFont val="Calibri"/>
            <family val="2"/>
          </rPr>
          <t xml:space="preserve">Gairola, Krishan:
</t>
        </r>
        <r>
          <rPr>
            <sz val="9"/>
            <rFont val="Tahoma"/>
            <family val="2"/>
            <charset val="1"/>
          </rPr>
          <t>Textfeld</t>
        </r>
      </text>
    </comment>
    <comment ref="P55" authorId="0" shapeId="0" xr:uid="{00000000-0006-0000-0000-000082060000}">
      <text>
        <r>
          <rPr>
            <sz val="10"/>
            <rFont val="Calibri"/>
            <family val="2"/>
          </rPr>
          <t xml:space="preserve">Gairola, Krishan:
</t>
        </r>
        <r>
          <rPr>
            <sz val="9"/>
            <rFont val="Tahoma"/>
            <family val="2"/>
            <charset val="1"/>
          </rPr>
          <t>Textfeld</t>
        </r>
      </text>
    </comment>
    <comment ref="Q55" authorId="0" shapeId="0" xr:uid="{00000000-0006-0000-0000-00005A070000}">
      <text>
        <r>
          <rPr>
            <sz val="10"/>
            <rFont val="Calibri"/>
            <family val="2"/>
          </rPr>
          <t xml:space="preserve">Gairola, Krishan:
</t>
        </r>
        <r>
          <rPr>
            <sz val="9"/>
            <rFont val="Tahoma"/>
            <family val="2"/>
            <charset val="1"/>
          </rPr>
          <t>Textfeld</t>
        </r>
      </text>
    </comment>
    <comment ref="R55" authorId="0" shapeId="0" xr:uid="{00000000-0006-0000-0000-000032080000}">
      <text>
        <r>
          <rPr>
            <sz val="10"/>
            <rFont val="Calibri"/>
            <family val="2"/>
          </rPr>
          <t xml:space="preserve">Gairola, Krishan:
</t>
        </r>
        <r>
          <rPr>
            <sz val="9"/>
            <rFont val="Tahoma"/>
            <family val="2"/>
            <charset val="1"/>
          </rPr>
          <t>Textfeld</t>
        </r>
      </text>
    </comment>
    <comment ref="S55" authorId="0" shapeId="0" xr:uid="{00000000-0006-0000-0000-00000A090000}">
      <text>
        <r>
          <rPr>
            <sz val="10"/>
            <rFont val="Calibri"/>
            <family val="2"/>
          </rPr>
          <t xml:space="preserve">Gairola, Krishan:
</t>
        </r>
        <r>
          <rPr>
            <sz val="9"/>
            <rFont val="Tahoma"/>
            <family val="2"/>
            <charset val="1"/>
          </rPr>
          <t>Textfeld</t>
        </r>
      </text>
    </comment>
    <comment ref="T55" authorId="0" shapeId="0" xr:uid="{00000000-0006-0000-0000-0000E2090000}">
      <text>
        <r>
          <rPr>
            <sz val="10"/>
            <rFont val="Calibri"/>
            <family val="2"/>
          </rPr>
          <t xml:space="preserve">Gairola, Krishan:
</t>
        </r>
        <r>
          <rPr>
            <sz val="9"/>
            <rFont val="Tahoma"/>
            <family val="2"/>
            <charset val="1"/>
          </rPr>
          <t>Textfeld</t>
        </r>
      </text>
    </comment>
    <comment ref="U55" authorId="0" shapeId="0" xr:uid="{00000000-0006-0000-0000-0000BA0A0000}">
      <text>
        <r>
          <rPr>
            <sz val="10"/>
            <rFont val="Calibri"/>
            <family val="2"/>
          </rPr>
          <t xml:space="preserve">Gairola, Krishan:
</t>
        </r>
        <r>
          <rPr>
            <sz val="9"/>
            <rFont val="Tahoma"/>
            <family val="2"/>
            <charset val="1"/>
          </rPr>
          <t>Textfeld</t>
        </r>
      </text>
    </comment>
    <comment ref="V55" authorId="0" shapeId="0" xr:uid="{00000000-0006-0000-0000-0000920B0000}">
      <text>
        <r>
          <rPr>
            <sz val="10"/>
            <rFont val="Calibri"/>
            <family val="2"/>
          </rPr>
          <t xml:space="preserve">Gairola, Krishan:
</t>
        </r>
        <r>
          <rPr>
            <sz val="9"/>
            <rFont val="Tahoma"/>
            <family val="2"/>
            <charset val="1"/>
          </rPr>
          <t>Textfeld</t>
        </r>
      </text>
    </comment>
    <comment ref="W55" authorId="0" shapeId="0" xr:uid="{00000000-0006-0000-0000-00006A0C0000}">
      <text>
        <r>
          <rPr>
            <sz val="10"/>
            <rFont val="Calibri"/>
            <family val="2"/>
          </rPr>
          <t xml:space="preserve">Gairola, Krishan:
</t>
        </r>
        <r>
          <rPr>
            <sz val="9"/>
            <rFont val="Tahoma"/>
            <family val="2"/>
            <charset val="1"/>
          </rPr>
          <t>Textfeld</t>
        </r>
      </text>
    </comment>
    <comment ref="X55" authorId="0" shapeId="0" xr:uid="{00000000-0006-0000-0000-0000420D0000}">
      <text>
        <r>
          <rPr>
            <sz val="10"/>
            <rFont val="Calibri"/>
            <family val="2"/>
          </rPr>
          <t xml:space="preserve">Gairola, Krishan:
</t>
        </r>
        <r>
          <rPr>
            <sz val="9"/>
            <rFont val="Tahoma"/>
            <family val="2"/>
            <charset val="1"/>
          </rPr>
          <t>Textfeld</t>
        </r>
      </text>
    </comment>
    <comment ref="Y55" authorId="0" shapeId="0" xr:uid="{00000000-0006-0000-0000-00001A0E0000}">
      <text>
        <r>
          <rPr>
            <sz val="10"/>
            <rFont val="Calibri"/>
            <family val="2"/>
          </rPr>
          <t xml:space="preserve">Gairola, Krishan:
</t>
        </r>
        <r>
          <rPr>
            <sz val="9"/>
            <rFont val="Tahoma"/>
            <family val="2"/>
            <charset val="1"/>
          </rPr>
          <t>Textfeld</t>
        </r>
      </text>
    </comment>
    <comment ref="Z55" authorId="0" shapeId="0" xr:uid="{00000000-0006-0000-0000-0000F20E0000}">
      <text>
        <r>
          <rPr>
            <sz val="10"/>
            <rFont val="Calibri"/>
            <family val="2"/>
          </rPr>
          <t xml:space="preserve">Gairola, Krishan:
</t>
        </r>
        <r>
          <rPr>
            <sz val="9"/>
            <rFont val="Tahoma"/>
            <family val="2"/>
            <charset val="1"/>
          </rPr>
          <t>Textfeld</t>
        </r>
      </text>
    </comment>
    <comment ref="I56" authorId="0" shapeId="0" xr:uid="{00000000-0006-0000-0000-00001D000000}">
      <text>
        <r>
          <rPr>
            <sz val="10"/>
            <rFont val="Calibri"/>
            <family val="2"/>
          </rPr>
          <t xml:space="preserve">von Kleist, Björn:
</t>
        </r>
        <r>
          <rPr>
            <sz val="9"/>
            <rFont val="Tahoma"/>
            <family val="2"/>
            <charset val="1"/>
          </rPr>
          <t>CO2-Wert</t>
        </r>
      </text>
    </comment>
    <comment ref="J56" authorId="0" shapeId="0" xr:uid="{00000000-0006-0000-0000-000007010000}">
      <text>
        <r>
          <rPr>
            <sz val="10"/>
            <rFont val="Calibri"/>
            <family val="2"/>
          </rPr>
          <t xml:space="preserve">von Kleist, Björn:
</t>
        </r>
        <r>
          <rPr>
            <sz val="9"/>
            <rFont val="Tahoma"/>
            <family val="2"/>
            <charset val="1"/>
          </rPr>
          <t>CO2-Wert</t>
        </r>
      </text>
    </comment>
    <comment ref="K56" authorId="0" shapeId="0" xr:uid="{00000000-0006-0000-0000-0000F1010000}">
      <text>
        <r>
          <rPr>
            <sz val="10"/>
            <rFont val="Calibri"/>
            <family val="2"/>
          </rPr>
          <t xml:space="preserve">von Kleist, Björn:
</t>
        </r>
        <r>
          <rPr>
            <sz val="9"/>
            <rFont val="Tahoma"/>
            <family val="2"/>
            <charset val="1"/>
          </rPr>
          <t>CO2-Wert</t>
        </r>
      </text>
    </comment>
    <comment ref="L56" authorId="0" shapeId="0" xr:uid="{00000000-0006-0000-0000-0000DB020000}">
      <text>
        <r>
          <rPr>
            <sz val="10"/>
            <rFont val="Calibri"/>
            <family val="2"/>
          </rPr>
          <t xml:space="preserve">von Kleist, Björn:
</t>
        </r>
        <r>
          <rPr>
            <sz val="9"/>
            <rFont val="Tahoma"/>
            <family val="2"/>
            <charset val="1"/>
          </rPr>
          <t>CO2-Wert</t>
        </r>
      </text>
    </comment>
    <comment ref="M56" authorId="0" shapeId="0" xr:uid="{00000000-0006-0000-0000-0000C5030000}">
      <text>
        <r>
          <rPr>
            <sz val="10"/>
            <rFont val="Calibri"/>
            <family val="2"/>
          </rPr>
          <t xml:space="preserve">von Kleist, Björn:
</t>
        </r>
        <r>
          <rPr>
            <sz val="9"/>
            <rFont val="Tahoma"/>
            <family val="2"/>
            <charset val="1"/>
          </rPr>
          <t>CO2-Wert</t>
        </r>
      </text>
    </comment>
    <comment ref="N56" authorId="0" shapeId="0" xr:uid="{00000000-0006-0000-0000-0000AF040000}">
      <text>
        <r>
          <rPr>
            <sz val="10"/>
            <rFont val="Calibri"/>
            <family val="2"/>
          </rPr>
          <t xml:space="preserve">von Kleist, Björn:
</t>
        </r>
        <r>
          <rPr>
            <sz val="9"/>
            <rFont val="Tahoma"/>
            <family val="2"/>
            <charset val="1"/>
          </rPr>
          <t>CO2-Wert</t>
        </r>
      </text>
    </comment>
    <comment ref="O56" authorId="0" shapeId="0" xr:uid="{00000000-0006-0000-0000-000099050000}">
      <text>
        <r>
          <rPr>
            <sz val="10"/>
            <rFont val="Calibri"/>
            <family val="2"/>
          </rPr>
          <t xml:space="preserve">von Kleist, Björn:
</t>
        </r>
        <r>
          <rPr>
            <sz val="9"/>
            <rFont val="Tahoma"/>
            <family val="2"/>
            <charset val="1"/>
          </rPr>
          <t>CO2-Wert</t>
        </r>
      </text>
    </comment>
    <comment ref="P56" authorId="0" shapeId="0" xr:uid="{00000000-0006-0000-0000-000083060000}">
      <text>
        <r>
          <rPr>
            <sz val="10"/>
            <rFont val="Calibri"/>
            <family val="2"/>
          </rPr>
          <t xml:space="preserve">von Kleist, Björn:
</t>
        </r>
        <r>
          <rPr>
            <sz val="9"/>
            <rFont val="Tahoma"/>
            <family val="2"/>
            <charset val="1"/>
          </rPr>
          <t>CO2-Wert</t>
        </r>
      </text>
    </comment>
    <comment ref="Q56" authorId="0" shapeId="0" xr:uid="{00000000-0006-0000-0000-00005B070000}">
      <text>
        <r>
          <rPr>
            <sz val="10"/>
            <rFont val="Calibri"/>
            <family val="2"/>
          </rPr>
          <t xml:space="preserve">von Kleist, Björn:
</t>
        </r>
        <r>
          <rPr>
            <sz val="9"/>
            <rFont val="Tahoma"/>
            <family val="2"/>
            <charset val="1"/>
          </rPr>
          <t>CO2-Wert</t>
        </r>
      </text>
    </comment>
    <comment ref="R56" authorId="0" shapeId="0" xr:uid="{00000000-0006-0000-0000-000033080000}">
      <text>
        <r>
          <rPr>
            <sz val="10"/>
            <rFont val="Calibri"/>
            <family val="2"/>
          </rPr>
          <t xml:space="preserve">von Kleist, Björn:
</t>
        </r>
        <r>
          <rPr>
            <sz val="9"/>
            <rFont val="Tahoma"/>
            <family val="2"/>
            <charset val="1"/>
          </rPr>
          <t>CO2-Wert</t>
        </r>
      </text>
    </comment>
    <comment ref="S56" authorId="0" shapeId="0" xr:uid="{00000000-0006-0000-0000-00000B090000}">
      <text>
        <r>
          <rPr>
            <sz val="10"/>
            <rFont val="Calibri"/>
            <family val="2"/>
          </rPr>
          <t xml:space="preserve">von Kleist, Björn:
</t>
        </r>
        <r>
          <rPr>
            <sz val="9"/>
            <rFont val="Tahoma"/>
            <family val="2"/>
            <charset val="1"/>
          </rPr>
          <t>CO2-Wert</t>
        </r>
      </text>
    </comment>
    <comment ref="T56" authorId="0" shapeId="0" xr:uid="{00000000-0006-0000-0000-0000E3090000}">
      <text>
        <r>
          <rPr>
            <sz val="10"/>
            <rFont val="Calibri"/>
            <family val="2"/>
          </rPr>
          <t xml:space="preserve">von Kleist, Björn:
</t>
        </r>
        <r>
          <rPr>
            <sz val="9"/>
            <rFont val="Tahoma"/>
            <family val="2"/>
            <charset val="1"/>
          </rPr>
          <t>CO2-Wert</t>
        </r>
      </text>
    </comment>
    <comment ref="U56" authorId="0" shapeId="0" xr:uid="{00000000-0006-0000-0000-0000BB0A0000}">
      <text>
        <r>
          <rPr>
            <sz val="10"/>
            <rFont val="Calibri"/>
            <family val="2"/>
          </rPr>
          <t xml:space="preserve">von Kleist, Björn:
</t>
        </r>
        <r>
          <rPr>
            <sz val="9"/>
            <rFont val="Tahoma"/>
            <family val="2"/>
            <charset val="1"/>
          </rPr>
          <t>CO2-Wert</t>
        </r>
      </text>
    </comment>
    <comment ref="V56" authorId="0" shapeId="0" xr:uid="{00000000-0006-0000-0000-0000930B0000}">
      <text>
        <r>
          <rPr>
            <sz val="10"/>
            <rFont val="Calibri"/>
            <family val="2"/>
          </rPr>
          <t xml:space="preserve">von Kleist, Björn:
</t>
        </r>
        <r>
          <rPr>
            <sz val="9"/>
            <rFont val="Tahoma"/>
            <family val="2"/>
            <charset val="1"/>
          </rPr>
          <t>CO2-Wert</t>
        </r>
      </text>
    </comment>
    <comment ref="W56" authorId="0" shapeId="0" xr:uid="{00000000-0006-0000-0000-00006B0C0000}">
      <text>
        <r>
          <rPr>
            <sz val="10"/>
            <rFont val="Calibri"/>
            <family val="2"/>
          </rPr>
          <t xml:space="preserve">von Kleist, Björn:
</t>
        </r>
        <r>
          <rPr>
            <sz val="9"/>
            <rFont val="Tahoma"/>
            <family val="2"/>
            <charset val="1"/>
          </rPr>
          <t>CO2-Wert</t>
        </r>
      </text>
    </comment>
    <comment ref="X56" authorId="0" shapeId="0" xr:uid="{00000000-0006-0000-0000-0000430D0000}">
      <text>
        <r>
          <rPr>
            <sz val="10"/>
            <rFont val="Calibri"/>
            <family val="2"/>
          </rPr>
          <t xml:space="preserve">von Kleist, Björn:
</t>
        </r>
        <r>
          <rPr>
            <sz val="9"/>
            <rFont val="Tahoma"/>
            <family val="2"/>
            <charset val="1"/>
          </rPr>
          <t>CO2-Wert</t>
        </r>
      </text>
    </comment>
    <comment ref="Y56" authorId="0" shapeId="0" xr:uid="{00000000-0006-0000-0000-00001B0E0000}">
      <text>
        <r>
          <rPr>
            <sz val="10"/>
            <rFont val="Calibri"/>
            <family val="2"/>
          </rPr>
          <t xml:space="preserve">von Kleist, Björn:
</t>
        </r>
        <r>
          <rPr>
            <sz val="9"/>
            <rFont val="Tahoma"/>
            <family val="2"/>
            <charset val="1"/>
          </rPr>
          <t>CO2-Wert</t>
        </r>
      </text>
    </comment>
    <comment ref="Z56" authorId="0" shapeId="0" xr:uid="{00000000-0006-0000-0000-0000F30E0000}">
      <text>
        <r>
          <rPr>
            <sz val="10"/>
            <rFont val="Calibri"/>
            <family val="2"/>
          </rPr>
          <t xml:space="preserve">von Kleist, Björn:
</t>
        </r>
        <r>
          <rPr>
            <sz val="9"/>
            <rFont val="Tahoma"/>
            <family val="2"/>
            <charset val="1"/>
          </rPr>
          <t>CO2-Wert</t>
        </r>
      </text>
    </comment>
    <comment ref="I57" authorId="0" shapeId="0" xr:uid="{00000000-0006-0000-0000-00001E000000}">
      <text>
        <r>
          <rPr>
            <sz val="10"/>
            <rFont val="Calibri"/>
            <family val="2"/>
          </rPr>
          <t xml:space="preserve">Gairola, Krishan:
</t>
        </r>
        <r>
          <rPr>
            <sz val="9"/>
            <rFont val="Tahoma"/>
            <family val="2"/>
            <charset val="1"/>
          </rPr>
          <t>Textfeld</t>
        </r>
      </text>
    </comment>
    <comment ref="J57" authorId="0" shapeId="0" xr:uid="{00000000-0006-0000-0000-000008010000}">
      <text>
        <r>
          <rPr>
            <sz val="10"/>
            <rFont val="Calibri"/>
            <family val="2"/>
          </rPr>
          <t xml:space="preserve">Gairola, Krishan:
</t>
        </r>
        <r>
          <rPr>
            <sz val="9"/>
            <rFont val="Tahoma"/>
            <family val="2"/>
            <charset val="1"/>
          </rPr>
          <t>Textfeld</t>
        </r>
      </text>
    </comment>
    <comment ref="K57" authorId="0" shapeId="0" xr:uid="{00000000-0006-0000-0000-0000F2010000}">
      <text>
        <r>
          <rPr>
            <sz val="10"/>
            <rFont val="Calibri"/>
            <family val="2"/>
          </rPr>
          <t xml:space="preserve">Gairola, Krishan:
</t>
        </r>
        <r>
          <rPr>
            <sz val="9"/>
            <rFont val="Tahoma"/>
            <family val="2"/>
            <charset val="1"/>
          </rPr>
          <t>Textfeld</t>
        </r>
      </text>
    </comment>
    <comment ref="L57" authorId="0" shapeId="0" xr:uid="{00000000-0006-0000-0000-0000DC020000}">
      <text>
        <r>
          <rPr>
            <sz val="10"/>
            <rFont val="Calibri"/>
            <family val="2"/>
          </rPr>
          <t xml:space="preserve">Gairola, Krishan:
</t>
        </r>
        <r>
          <rPr>
            <sz val="9"/>
            <rFont val="Tahoma"/>
            <family val="2"/>
            <charset val="1"/>
          </rPr>
          <t>Textfeld</t>
        </r>
      </text>
    </comment>
    <comment ref="M57" authorId="0" shapeId="0" xr:uid="{00000000-0006-0000-0000-0000C6030000}">
      <text>
        <r>
          <rPr>
            <sz val="10"/>
            <rFont val="Calibri"/>
            <family val="2"/>
          </rPr>
          <t xml:space="preserve">Gairola, Krishan:
</t>
        </r>
        <r>
          <rPr>
            <sz val="9"/>
            <rFont val="Tahoma"/>
            <family val="2"/>
            <charset val="1"/>
          </rPr>
          <t>Textfeld</t>
        </r>
      </text>
    </comment>
    <comment ref="N57" authorId="0" shapeId="0" xr:uid="{00000000-0006-0000-0000-0000B0040000}">
      <text>
        <r>
          <rPr>
            <sz val="10"/>
            <rFont val="Calibri"/>
            <family val="2"/>
          </rPr>
          <t xml:space="preserve">Gairola, Krishan:
</t>
        </r>
        <r>
          <rPr>
            <sz val="9"/>
            <rFont val="Tahoma"/>
            <family val="2"/>
            <charset val="1"/>
          </rPr>
          <t>Textfeld</t>
        </r>
      </text>
    </comment>
    <comment ref="O57" authorId="0" shapeId="0" xr:uid="{00000000-0006-0000-0000-00009A050000}">
      <text>
        <r>
          <rPr>
            <sz val="10"/>
            <rFont val="Calibri"/>
            <family val="2"/>
          </rPr>
          <t xml:space="preserve">Gairola, Krishan:
</t>
        </r>
        <r>
          <rPr>
            <sz val="9"/>
            <rFont val="Tahoma"/>
            <family val="2"/>
            <charset val="1"/>
          </rPr>
          <t>Textfeld</t>
        </r>
      </text>
    </comment>
    <comment ref="P57" authorId="0" shapeId="0" xr:uid="{00000000-0006-0000-0000-000084060000}">
      <text>
        <r>
          <rPr>
            <sz val="10"/>
            <rFont val="Calibri"/>
            <family val="2"/>
          </rPr>
          <t xml:space="preserve">Gairola, Krishan:
</t>
        </r>
        <r>
          <rPr>
            <sz val="9"/>
            <rFont val="Tahoma"/>
            <family val="2"/>
            <charset val="1"/>
          </rPr>
          <t>Textfeld</t>
        </r>
      </text>
    </comment>
    <comment ref="Q57" authorId="0" shapeId="0" xr:uid="{00000000-0006-0000-0000-00005C070000}">
      <text>
        <r>
          <rPr>
            <sz val="10"/>
            <rFont val="Calibri"/>
            <family val="2"/>
          </rPr>
          <t xml:space="preserve">Gairola, Krishan:
</t>
        </r>
        <r>
          <rPr>
            <sz val="9"/>
            <rFont val="Tahoma"/>
            <family val="2"/>
            <charset val="1"/>
          </rPr>
          <t>Textfeld</t>
        </r>
      </text>
    </comment>
    <comment ref="R57" authorId="0" shapeId="0" xr:uid="{00000000-0006-0000-0000-000034080000}">
      <text>
        <r>
          <rPr>
            <sz val="10"/>
            <rFont val="Calibri"/>
            <family val="2"/>
          </rPr>
          <t xml:space="preserve">Gairola, Krishan:
</t>
        </r>
        <r>
          <rPr>
            <sz val="9"/>
            <rFont val="Tahoma"/>
            <family val="2"/>
            <charset val="1"/>
          </rPr>
          <t>Textfeld</t>
        </r>
      </text>
    </comment>
    <comment ref="S57" authorId="0" shapeId="0" xr:uid="{00000000-0006-0000-0000-00000C090000}">
      <text>
        <r>
          <rPr>
            <sz val="10"/>
            <rFont val="Calibri"/>
            <family val="2"/>
          </rPr>
          <t xml:space="preserve">Gairola, Krishan:
</t>
        </r>
        <r>
          <rPr>
            <sz val="9"/>
            <rFont val="Tahoma"/>
            <family val="2"/>
            <charset val="1"/>
          </rPr>
          <t>Textfeld</t>
        </r>
      </text>
    </comment>
    <comment ref="T57" authorId="0" shapeId="0" xr:uid="{00000000-0006-0000-0000-0000E4090000}">
      <text>
        <r>
          <rPr>
            <sz val="10"/>
            <rFont val="Calibri"/>
            <family val="2"/>
          </rPr>
          <t xml:space="preserve">Gairola, Krishan:
</t>
        </r>
        <r>
          <rPr>
            <sz val="9"/>
            <rFont val="Tahoma"/>
            <family val="2"/>
            <charset val="1"/>
          </rPr>
          <t>Textfeld</t>
        </r>
      </text>
    </comment>
    <comment ref="U57" authorId="0" shapeId="0" xr:uid="{00000000-0006-0000-0000-0000BC0A0000}">
      <text>
        <r>
          <rPr>
            <sz val="10"/>
            <rFont val="Calibri"/>
            <family val="2"/>
          </rPr>
          <t xml:space="preserve">Gairola, Krishan:
</t>
        </r>
        <r>
          <rPr>
            <sz val="9"/>
            <rFont val="Tahoma"/>
            <family val="2"/>
            <charset val="1"/>
          </rPr>
          <t>Textfeld</t>
        </r>
      </text>
    </comment>
    <comment ref="V57" authorId="0" shapeId="0" xr:uid="{00000000-0006-0000-0000-0000940B0000}">
      <text>
        <r>
          <rPr>
            <sz val="10"/>
            <rFont val="Calibri"/>
            <family val="2"/>
          </rPr>
          <t xml:space="preserve">Gairola, Krishan:
</t>
        </r>
        <r>
          <rPr>
            <sz val="9"/>
            <rFont val="Tahoma"/>
            <family val="2"/>
            <charset val="1"/>
          </rPr>
          <t>Textfeld</t>
        </r>
      </text>
    </comment>
    <comment ref="W57" authorId="0" shapeId="0" xr:uid="{00000000-0006-0000-0000-00006C0C0000}">
      <text>
        <r>
          <rPr>
            <sz val="10"/>
            <rFont val="Calibri"/>
            <family val="2"/>
          </rPr>
          <t xml:space="preserve">Gairola, Krishan:
</t>
        </r>
        <r>
          <rPr>
            <sz val="9"/>
            <rFont val="Tahoma"/>
            <family val="2"/>
            <charset val="1"/>
          </rPr>
          <t>Textfeld</t>
        </r>
      </text>
    </comment>
    <comment ref="X57" authorId="0" shapeId="0" xr:uid="{00000000-0006-0000-0000-0000440D0000}">
      <text>
        <r>
          <rPr>
            <sz val="10"/>
            <rFont val="Calibri"/>
            <family val="2"/>
          </rPr>
          <t xml:space="preserve">Gairola, Krishan:
</t>
        </r>
        <r>
          <rPr>
            <sz val="9"/>
            <rFont val="Tahoma"/>
            <family val="2"/>
            <charset val="1"/>
          </rPr>
          <t>Textfeld</t>
        </r>
      </text>
    </comment>
    <comment ref="Y57" authorId="0" shapeId="0" xr:uid="{00000000-0006-0000-0000-00001C0E0000}">
      <text>
        <r>
          <rPr>
            <sz val="10"/>
            <rFont val="Calibri"/>
            <family val="2"/>
          </rPr>
          <t xml:space="preserve">Gairola, Krishan:
</t>
        </r>
        <r>
          <rPr>
            <sz val="9"/>
            <rFont val="Tahoma"/>
            <family val="2"/>
            <charset val="1"/>
          </rPr>
          <t>Textfeld</t>
        </r>
      </text>
    </comment>
    <comment ref="Z57" authorId="0" shapeId="0" xr:uid="{00000000-0006-0000-0000-0000F40E0000}">
      <text>
        <r>
          <rPr>
            <sz val="10"/>
            <rFont val="Calibri"/>
            <family val="2"/>
          </rPr>
          <t xml:space="preserve">Gairola, Krishan:
</t>
        </r>
        <r>
          <rPr>
            <sz val="9"/>
            <rFont val="Tahoma"/>
            <family val="2"/>
            <charset val="1"/>
          </rPr>
          <t>Textfeld</t>
        </r>
      </text>
    </comment>
    <comment ref="I58" authorId="0" shapeId="0" xr:uid="{00000000-0006-0000-0000-00001F000000}">
      <text>
        <r>
          <rPr>
            <sz val="10"/>
            <rFont val="Calibri"/>
            <family val="2"/>
          </rPr>
          <t xml:space="preserve">von Kleist, Björn:
</t>
        </r>
        <r>
          <rPr>
            <sz val="9"/>
            <rFont val="Tahoma"/>
            <family val="2"/>
            <charset val="1"/>
          </rPr>
          <t>CO2-Wert</t>
        </r>
      </text>
    </comment>
    <comment ref="J58" authorId="0" shapeId="0" xr:uid="{00000000-0006-0000-0000-000009010000}">
      <text>
        <r>
          <rPr>
            <sz val="10"/>
            <rFont val="Calibri"/>
            <family val="2"/>
          </rPr>
          <t xml:space="preserve">von Kleist, Björn:
</t>
        </r>
        <r>
          <rPr>
            <sz val="9"/>
            <rFont val="Tahoma"/>
            <family val="2"/>
            <charset val="1"/>
          </rPr>
          <t>CO2-Wert</t>
        </r>
      </text>
    </comment>
    <comment ref="K58" authorId="0" shapeId="0" xr:uid="{00000000-0006-0000-0000-0000F3010000}">
      <text>
        <r>
          <rPr>
            <sz val="10"/>
            <rFont val="Calibri"/>
            <family val="2"/>
          </rPr>
          <t xml:space="preserve">von Kleist, Björn:
</t>
        </r>
        <r>
          <rPr>
            <sz val="9"/>
            <rFont val="Tahoma"/>
            <family val="2"/>
            <charset val="1"/>
          </rPr>
          <t>CO2-Wert</t>
        </r>
      </text>
    </comment>
    <comment ref="L58" authorId="0" shapeId="0" xr:uid="{00000000-0006-0000-0000-0000DD020000}">
      <text>
        <r>
          <rPr>
            <sz val="10"/>
            <rFont val="Calibri"/>
            <family val="2"/>
          </rPr>
          <t xml:space="preserve">von Kleist, Björn:
</t>
        </r>
        <r>
          <rPr>
            <sz val="9"/>
            <rFont val="Tahoma"/>
            <family val="2"/>
            <charset val="1"/>
          </rPr>
          <t>CO2-Wert</t>
        </r>
      </text>
    </comment>
    <comment ref="M58" authorId="0" shapeId="0" xr:uid="{00000000-0006-0000-0000-0000C7030000}">
      <text>
        <r>
          <rPr>
            <sz val="10"/>
            <rFont val="Calibri"/>
            <family val="2"/>
          </rPr>
          <t xml:space="preserve">von Kleist, Björn:
</t>
        </r>
        <r>
          <rPr>
            <sz val="9"/>
            <rFont val="Tahoma"/>
            <family val="2"/>
            <charset val="1"/>
          </rPr>
          <t>CO2-Wert</t>
        </r>
      </text>
    </comment>
    <comment ref="N58" authorId="0" shapeId="0" xr:uid="{00000000-0006-0000-0000-0000B1040000}">
      <text>
        <r>
          <rPr>
            <sz val="10"/>
            <rFont val="Calibri"/>
            <family val="2"/>
          </rPr>
          <t xml:space="preserve">von Kleist, Björn:
</t>
        </r>
        <r>
          <rPr>
            <sz val="9"/>
            <rFont val="Tahoma"/>
            <family val="2"/>
            <charset val="1"/>
          </rPr>
          <t>CO2-Wert</t>
        </r>
      </text>
    </comment>
    <comment ref="O58" authorId="0" shapeId="0" xr:uid="{00000000-0006-0000-0000-00009B050000}">
      <text>
        <r>
          <rPr>
            <sz val="10"/>
            <rFont val="Calibri"/>
            <family val="2"/>
          </rPr>
          <t xml:space="preserve">von Kleist, Björn:
</t>
        </r>
        <r>
          <rPr>
            <sz val="9"/>
            <rFont val="Tahoma"/>
            <family val="2"/>
            <charset val="1"/>
          </rPr>
          <t>CO2-Wert</t>
        </r>
      </text>
    </comment>
    <comment ref="P58" authorId="0" shapeId="0" xr:uid="{00000000-0006-0000-0000-000085060000}">
      <text>
        <r>
          <rPr>
            <sz val="10"/>
            <rFont val="Calibri"/>
            <family val="2"/>
          </rPr>
          <t xml:space="preserve">von Kleist, Björn:
</t>
        </r>
        <r>
          <rPr>
            <sz val="9"/>
            <rFont val="Tahoma"/>
            <family val="2"/>
            <charset val="1"/>
          </rPr>
          <t>CO2-Wert</t>
        </r>
      </text>
    </comment>
    <comment ref="Q58" authorId="0" shapeId="0" xr:uid="{00000000-0006-0000-0000-00005D070000}">
      <text>
        <r>
          <rPr>
            <sz val="10"/>
            <rFont val="Calibri"/>
            <family val="2"/>
          </rPr>
          <t xml:space="preserve">von Kleist, Björn:
</t>
        </r>
        <r>
          <rPr>
            <sz val="9"/>
            <rFont val="Tahoma"/>
            <family val="2"/>
            <charset val="1"/>
          </rPr>
          <t>CO2-Wert</t>
        </r>
      </text>
    </comment>
    <comment ref="R58" authorId="0" shapeId="0" xr:uid="{00000000-0006-0000-0000-000035080000}">
      <text>
        <r>
          <rPr>
            <sz val="10"/>
            <rFont val="Calibri"/>
            <family val="2"/>
          </rPr>
          <t xml:space="preserve">von Kleist, Björn:
</t>
        </r>
        <r>
          <rPr>
            <sz val="9"/>
            <rFont val="Tahoma"/>
            <family val="2"/>
            <charset val="1"/>
          </rPr>
          <t>CO2-Wert</t>
        </r>
      </text>
    </comment>
    <comment ref="S58" authorId="0" shapeId="0" xr:uid="{00000000-0006-0000-0000-00000D090000}">
      <text>
        <r>
          <rPr>
            <sz val="10"/>
            <rFont val="Calibri"/>
            <family val="2"/>
          </rPr>
          <t xml:space="preserve">von Kleist, Björn:
</t>
        </r>
        <r>
          <rPr>
            <sz val="9"/>
            <rFont val="Tahoma"/>
            <family val="2"/>
            <charset val="1"/>
          </rPr>
          <t>CO2-Wert</t>
        </r>
      </text>
    </comment>
    <comment ref="T58" authorId="0" shapeId="0" xr:uid="{00000000-0006-0000-0000-0000E5090000}">
      <text>
        <r>
          <rPr>
            <sz val="10"/>
            <rFont val="Calibri"/>
            <family val="2"/>
          </rPr>
          <t xml:space="preserve">von Kleist, Björn:
</t>
        </r>
        <r>
          <rPr>
            <sz val="9"/>
            <rFont val="Tahoma"/>
            <family val="2"/>
            <charset val="1"/>
          </rPr>
          <t>CO2-Wert</t>
        </r>
      </text>
    </comment>
    <comment ref="U58" authorId="0" shapeId="0" xr:uid="{00000000-0006-0000-0000-0000BD0A0000}">
      <text>
        <r>
          <rPr>
            <sz val="10"/>
            <rFont val="Calibri"/>
            <family val="2"/>
          </rPr>
          <t xml:space="preserve">von Kleist, Björn:
</t>
        </r>
        <r>
          <rPr>
            <sz val="9"/>
            <rFont val="Tahoma"/>
            <family val="2"/>
            <charset val="1"/>
          </rPr>
          <t>CO2-Wert</t>
        </r>
      </text>
    </comment>
    <comment ref="V58" authorId="0" shapeId="0" xr:uid="{00000000-0006-0000-0000-0000950B0000}">
      <text>
        <r>
          <rPr>
            <sz val="10"/>
            <rFont val="Calibri"/>
            <family val="2"/>
          </rPr>
          <t xml:space="preserve">von Kleist, Björn:
</t>
        </r>
        <r>
          <rPr>
            <sz val="9"/>
            <rFont val="Tahoma"/>
            <family val="2"/>
            <charset val="1"/>
          </rPr>
          <t>CO2-Wert</t>
        </r>
      </text>
    </comment>
    <comment ref="W58" authorId="0" shapeId="0" xr:uid="{00000000-0006-0000-0000-00006D0C0000}">
      <text>
        <r>
          <rPr>
            <sz val="10"/>
            <rFont val="Calibri"/>
            <family val="2"/>
          </rPr>
          <t xml:space="preserve">von Kleist, Björn:
</t>
        </r>
        <r>
          <rPr>
            <sz val="9"/>
            <rFont val="Tahoma"/>
            <family val="2"/>
            <charset val="1"/>
          </rPr>
          <t>CO2-Wert</t>
        </r>
      </text>
    </comment>
    <comment ref="X58" authorId="0" shapeId="0" xr:uid="{00000000-0006-0000-0000-0000450D0000}">
      <text>
        <r>
          <rPr>
            <sz val="10"/>
            <rFont val="Calibri"/>
            <family val="2"/>
          </rPr>
          <t xml:space="preserve">von Kleist, Björn:
</t>
        </r>
        <r>
          <rPr>
            <sz val="9"/>
            <rFont val="Tahoma"/>
            <family val="2"/>
            <charset val="1"/>
          </rPr>
          <t>CO2-Wert</t>
        </r>
      </text>
    </comment>
    <comment ref="Y58" authorId="0" shapeId="0" xr:uid="{00000000-0006-0000-0000-00001D0E0000}">
      <text>
        <r>
          <rPr>
            <sz val="10"/>
            <rFont val="Calibri"/>
            <family val="2"/>
          </rPr>
          <t xml:space="preserve">von Kleist, Björn:
</t>
        </r>
        <r>
          <rPr>
            <sz val="9"/>
            <rFont val="Tahoma"/>
            <family val="2"/>
            <charset val="1"/>
          </rPr>
          <t>CO2-Wert</t>
        </r>
      </text>
    </comment>
    <comment ref="Z58" authorId="0" shapeId="0" xr:uid="{00000000-0006-0000-0000-0000F50E0000}">
      <text>
        <r>
          <rPr>
            <sz val="10"/>
            <rFont val="Calibri"/>
            <family val="2"/>
          </rPr>
          <t xml:space="preserve">von Kleist, Björn:
</t>
        </r>
        <r>
          <rPr>
            <sz val="9"/>
            <rFont val="Tahoma"/>
            <family val="2"/>
            <charset val="1"/>
          </rPr>
          <t>CO2-Wert</t>
        </r>
      </text>
    </comment>
    <comment ref="I59" authorId="0" shapeId="0" xr:uid="{00000000-0006-0000-0000-000020000000}">
      <text>
        <r>
          <rPr>
            <sz val="10"/>
            <rFont val="Calibri"/>
            <family val="2"/>
          </rPr>
          <t xml:space="preserve">Gairola, Krishan:
</t>
        </r>
        <r>
          <rPr>
            <sz val="9"/>
            <rFont val="Tahoma"/>
            <family val="2"/>
            <charset val="1"/>
          </rPr>
          <t>Textfeld</t>
        </r>
      </text>
    </comment>
    <comment ref="J59" authorId="0" shapeId="0" xr:uid="{00000000-0006-0000-0000-00000A010000}">
      <text>
        <r>
          <rPr>
            <sz val="10"/>
            <rFont val="Calibri"/>
            <family val="2"/>
          </rPr>
          <t xml:space="preserve">Gairola, Krishan:
</t>
        </r>
        <r>
          <rPr>
            <sz val="9"/>
            <rFont val="Tahoma"/>
            <family val="2"/>
            <charset val="1"/>
          </rPr>
          <t>Textfeld</t>
        </r>
      </text>
    </comment>
    <comment ref="K59" authorId="0" shapeId="0" xr:uid="{00000000-0006-0000-0000-0000F4010000}">
      <text>
        <r>
          <rPr>
            <sz val="10"/>
            <rFont val="Calibri"/>
            <family val="2"/>
          </rPr>
          <t xml:space="preserve">Gairola, Krishan:
</t>
        </r>
        <r>
          <rPr>
            <sz val="9"/>
            <rFont val="Tahoma"/>
            <family val="2"/>
            <charset val="1"/>
          </rPr>
          <t>Textfeld</t>
        </r>
      </text>
    </comment>
    <comment ref="L59" authorId="0" shapeId="0" xr:uid="{00000000-0006-0000-0000-0000DE020000}">
      <text>
        <r>
          <rPr>
            <sz val="10"/>
            <rFont val="Calibri"/>
            <family val="2"/>
          </rPr>
          <t xml:space="preserve">Gairola, Krishan:
</t>
        </r>
        <r>
          <rPr>
            <sz val="9"/>
            <rFont val="Tahoma"/>
            <family val="2"/>
            <charset val="1"/>
          </rPr>
          <t>Textfeld</t>
        </r>
      </text>
    </comment>
    <comment ref="M59" authorId="0" shapeId="0" xr:uid="{00000000-0006-0000-0000-0000C8030000}">
      <text>
        <r>
          <rPr>
            <sz val="10"/>
            <rFont val="Calibri"/>
            <family val="2"/>
          </rPr>
          <t xml:space="preserve">Gairola, Krishan:
</t>
        </r>
        <r>
          <rPr>
            <sz val="9"/>
            <rFont val="Tahoma"/>
            <family val="2"/>
            <charset val="1"/>
          </rPr>
          <t>Textfeld</t>
        </r>
      </text>
    </comment>
    <comment ref="N59" authorId="0" shapeId="0" xr:uid="{00000000-0006-0000-0000-0000B2040000}">
      <text>
        <r>
          <rPr>
            <sz val="10"/>
            <rFont val="Calibri"/>
            <family val="2"/>
          </rPr>
          <t xml:space="preserve">Gairola, Krishan:
</t>
        </r>
        <r>
          <rPr>
            <sz val="9"/>
            <rFont val="Tahoma"/>
            <family val="2"/>
            <charset val="1"/>
          </rPr>
          <t>Textfeld</t>
        </r>
      </text>
    </comment>
    <comment ref="O59" authorId="0" shapeId="0" xr:uid="{00000000-0006-0000-0000-00009C050000}">
      <text>
        <r>
          <rPr>
            <sz val="10"/>
            <rFont val="Calibri"/>
            <family val="2"/>
          </rPr>
          <t xml:space="preserve">Gairola, Krishan:
</t>
        </r>
        <r>
          <rPr>
            <sz val="9"/>
            <rFont val="Tahoma"/>
            <family val="2"/>
            <charset val="1"/>
          </rPr>
          <t>Textfeld</t>
        </r>
      </text>
    </comment>
    <comment ref="P59" authorId="0" shapeId="0" xr:uid="{00000000-0006-0000-0000-000086060000}">
      <text>
        <r>
          <rPr>
            <sz val="10"/>
            <rFont val="Calibri"/>
            <family val="2"/>
          </rPr>
          <t xml:space="preserve">Gairola, Krishan:
</t>
        </r>
        <r>
          <rPr>
            <sz val="9"/>
            <rFont val="Tahoma"/>
            <family val="2"/>
            <charset val="1"/>
          </rPr>
          <t>Textfeld</t>
        </r>
      </text>
    </comment>
    <comment ref="Q59" authorId="0" shapeId="0" xr:uid="{00000000-0006-0000-0000-00005E070000}">
      <text>
        <r>
          <rPr>
            <sz val="10"/>
            <rFont val="Calibri"/>
            <family val="2"/>
          </rPr>
          <t xml:space="preserve">Gairola, Krishan:
</t>
        </r>
        <r>
          <rPr>
            <sz val="9"/>
            <rFont val="Tahoma"/>
            <family val="2"/>
            <charset val="1"/>
          </rPr>
          <t>Textfeld</t>
        </r>
      </text>
    </comment>
    <comment ref="R59" authorId="0" shapeId="0" xr:uid="{00000000-0006-0000-0000-000036080000}">
      <text>
        <r>
          <rPr>
            <sz val="10"/>
            <rFont val="Calibri"/>
            <family val="2"/>
          </rPr>
          <t xml:space="preserve">Gairola, Krishan:
</t>
        </r>
        <r>
          <rPr>
            <sz val="9"/>
            <rFont val="Tahoma"/>
            <family val="2"/>
            <charset val="1"/>
          </rPr>
          <t>Textfeld</t>
        </r>
      </text>
    </comment>
    <comment ref="S59" authorId="0" shapeId="0" xr:uid="{00000000-0006-0000-0000-00000E090000}">
      <text>
        <r>
          <rPr>
            <sz val="10"/>
            <rFont val="Calibri"/>
            <family val="2"/>
          </rPr>
          <t xml:space="preserve">Gairola, Krishan:
</t>
        </r>
        <r>
          <rPr>
            <sz val="9"/>
            <rFont val="Tahoma"/>
            <family val="2"/>
            <charset val="1"/>
          </rPr>
          <t>Textfeld</t>
        </r>
      </text>
    </comment>
    <comment ref="T59" authorId="0" shapeId="0" xr:uid="{00000000-0006-0000-0000-0000E6090000}">
      <text>
        <r>
          <rPr>
            <sz val="10"/>
            <rFont val="Calibri"/>
            <family val="2"/>
          </rPr>
          <t xml:space="preserve">Gairola, Krishan:
</t>
        </r>
        <r>
          <rPr>
            <sz val="9"/>
            <rFont val="Tahoma"/>
            <family val="2"/>
            <charset val="1"/>
          </rPr>
          <t>Textfeld</t>
        </r>
      </text>
    </comment>
    <comment ref="U59" authorId="0" shapeId="0" xr:uid="{00000000-0006-0000-0000-0000BE0A0000}">
      <text>
        <r>
          <rPr>
            <sz val="10"/>
            <rFont val="Calibri"/>
            <family val="2"/>
          </rPr>
          <t xml:space="preserve">Gairola, Krishan:
</t>
        </r>
        <r>
          <rPr>
            <sz val="9"/>
            <rFont val="Tahoma"/>
            <family val="2"/>
            <charset val="1"/>
          </rPr>
          <t>Textfeld</t>
        </r>
      </text>
    </comment>
    <comment ref="V59" authorId="0" shapeId="0" xr:uid="{00000000-0006-0000-0000-0000960B0000}">
      <text>
        <r>
          <rPr>
            <sz val="10"/>
            <rFont val="Calibri"/>
            <family val="2"/>
          </rPr>
          <t xml:space="preserve">Gairola, Krishan:
</t>
        </r>
        <r>
          <rPr>
            <sz val="9"/>
            <rFont val="Tahoma"/>
            <family val="2"/>
            <charset val="1"/>
          </rPr>
          <t>Textfeld</t>
        </r>
      </text>
    </comment>
    <comment ref="W59" authorId="0" shapeId="0" xr:uid="{00000000-0006-0000-0000-00006E0C0000}">
      <text>
        <r>
          <rPr>
            <sz val="10"/>
            <rFont val="Calibri"/>
            <family val="2"/>
          </rPr>
          <t xml:space="preserve">Gairola, Krishan:
</t>
        </r>
        <r>
          <rPr>
            <sz val="9"/>
            <rFont val="Tahoma"/>
            <family val="2"/>
            <charset val="1"/>
          </rPr>
          <t>Textfeld</t>
        </r>
      </text>
    </comment>
    <comment ref="X59" authorId="0" shapeId="0" xr:uid="{00000000-0006-0000-0000-0000460D0000}">
      <text>
        <r>
          <rPr>
            <sz val="10"/>
            <rFont val="Calibri"/>
            <family val="2"/>
          </rPr>
          <t xml:space="preserve">Gairola, Krishan:
</t>
        </r>
        <r>
          <rPr>
            <sz val="9"/>
            <rFont val="Tahoma"/>
            <family val="2"/>
            <charset val="1"/>
          </rPr>
          <t>Textfeld</t>
        </r>
      </text>
    </comment>
    <comment ref="Y59" authorId="0" shapeId="0" xr:uid="{00000000-0006-0000-0000-00001E0E0000}">
      <text>
        <r>
          <rPr>
            <sz val="10"/>
            <rFont val="Calibri"/>
            <family val="2"/>
          </rPr>
          <t xml:space="preserve">Gairola, Krishan:
</t>
        </r>
        <r>
          <rPr>
            <sz val="9"/>
            <rFont val="Tahoma"/>
            <family val="2"/>
            <charset val="1"/>
          </rPr>
          <t>Textfeld</t>
        </r>
      </text>
    </comment>
    <comment ref="Z59" authorId="0" shapeId="0" xr:uid="{00000000-0006-0000-0000-0000F60E0000}">
      <text>
        <r>
          <rPr>
            <sz val="10"/>
            <rFont val="Calibri"/>
            <family val="2"/>
          </rPr>
          <t xml:space="preserve">Gairola, Krishan:
</t>
        </r>
        <r>
          <rPr>
            <sz val="9"/>
            <rFont val="Tahoma"/>
            <family val="2"/>
            <charset val="1"/>
          </rPr>
          <t>Textfeld</t>
        </r>
      </text>
    </comment>
    <comment ref="I60" authorId="0" shapeId="0" xr:uid="{00000000-0006-0000-0000-000021000000}">
      <text>
        <r>
          <rPr>
            <sz val="10"/>
            <rFont val="Calibri"/>
            <family val="2"/>
          </rPr>
          <t xml:space="preserve">von Kleist, Björn:
</t>
        </r>
        <r>
          <rPr>
            <sz val="9"/>
            <rFont val="Tahoma"/>
            <family val="2"/>
            <charset val="1"/>
          </rPr>
          <t>CO2-Wert</t>
        </r>
      </text>
    </comment>
    <comment ref="J60" authorId="0" shapeId="0" xr:uid="{00000000-0006-0000-0000-00000B010000}">
      <text>
        <r>
          <rPr>
            <sz val="10"/>
            <rFont val="Calibri"/>
            <family val="2"/>
          </rPr>
          <t xml:space="preserve">von Kleist, Björn:
</t>
        </r>
        <r>
          <rPr>
            <sz val="9"/>
            <rFont val="Tahoma"/>
            <family val="2"/>
            <charset val="1"/>
          </rPr>
          <t>CO2-Wert</t>
        </r>
      </text>
    </comment>
    <comment ref="K60" authorId="0" shapeId="0" xr:uid="{00000000-0006-0000-0000-0000F5010000}">
      <text>
        <r>
          <rPr>
            <sz val="10"/>
            <rFont val="Calibri"/>
            <family val="2"/>
          </rPr>
          <t xml:space="preserve">von Kleist, Björn:
</t>
        </r>
        <r>
          <rPr>
            <sz val="9"/>
            <rFont val="Tahoma"/>
            <family val="2"/>
            <charset val="1"/>
          </rPr>
          <t>CO2-Wert</t>
        </r>
      </text>
    </comment>
    <comment ref="L60" authorId="0" shapeId="0" xr:uid="{00000000-0006-0000-0000-0000DF020000}">
      <text>
        <r>
          <rPr>
            <sz val="10"/>
            <rFont val="Calibri"/>
            <family val="2"/>
          </rPr>
          <t xml:space="preserve">von Kleist, Björn:
</t>
        </r>
        <r>
          <rPr>
            <sz val="9"/>
            <rFont val="Tahoma"/>
            <family val="2"/>
            <charset val="1"/>
          </rPr>
          <t>CO2-Wert</t>
        </r>
      </text>
    </comment>
    <comment ref="M60" authorId="0" shapeId="0" xr:uid="{00000000-0006-0000-0000-0000C9030000}">
      <text>
        <r>
          <rPr>
            <sz val="10"/>
            <rFont val="Calibri"/>
            <family val="2"/>
          </rPr>
          <t xml:space="preserve">von Kleist, Björn:
</t>
        </r>
        <r>
          <rPr>
            <sz val="9"/>
            <rFont val="Tahoma"/>
            <family val="2"/>
            <charset val="1"/>
          </rPr>
          <t>CO2-Wert</t>
        </r>
      </text>
    </comment>
    <comment ref="N60" authorId="0" shapeId="0" xr:uid="{00000000-0006-0000-0000-0000B3040000}">
      <text>
        <r>
          <rPr>
            <sz val="10"/>
            <rFont val="Calibri"/>
            <family val="2"/>
          </rPr>
          <t xml:space="preserve">von Kleist, Björn:
</t>
        </r>
        <r>
          <rPr>
            <sz val="9"/>
            <rFont val="Tahoma"/>
            <family val="2"/>
            <charset val="1"/>
          </rPr>
          <t>CO2-Wert</t>
        </r>
      </text>
    </comment>
    <comment ref="O60" authorId="0" shapeId="0" xr:uid="{00000000-0006-0000-0000-00009D050000}">
      <text>
        <r>
          <rPr>
            <sz val="10"/>
            <rFont val="Calibri"/>
            <family val="2"/>
          </rPr>
          <t xml:space="preserve">von Kleist, Björn:
</t>
        </r>
        <r>
          <rPr>
            <sz val="9"/>
            <rFont val="Tahoma"/>
            <family val="2"/>
            <charset val="1"/>
          </rPr>
          <t>CO2-Wert</t>
        </r>
      </text>
    </comment>
    <comment ref="P60" authorId="0" shapeId="0" xr:uid="{00000000-0006-0000-0000-000087060000}">
      <text>
        <r>
          <rPr>
            <sz val="10"/>
            <rFont val="Calibri"/>
            <family val="2"/>
          </rPr>
          <t xml:space="preserve">von Kleist, Björn:
</t>
        </r>
        <r>
          <rPr>
            <sz val="9"/>
            <rFont val="Tahoma"/>
            <family val="2"/>
            <charset val="1"/>
          </rPr>
          <t>CO2-Wert</t>
        </r>
      </text>
    </comment>
    <comment ref="Q60" authorId="0" shapeId="0" xr:uid="{00000000-0006-0000-0000-00005F070000}">
      <text>
        <r>
          <rPr>
            <sz val="10"/>
            <rFont val="Calibri"/>
            <family val="2"/>
          </rPr>
          <t xml:space="preserve">von Kleist, Björn:
</t>
        </r>
        <r>
          <rPr>
            <sz val="9"/>
            <rFont val="Tahoma"/>
            <family val="2"/>
            <charset val="1"/>
          </rPr>
          <t>CO2-Wert</t>
        </r>
      </text>
    </comment>
    <comment ref="R60" authorId="0" shapeId="0" xr:uid="{00000000-0006-0000-0000-000037080000}">
      <text>
        <r>
          <rPr>
            <sz val="10"/>
            <rFont val="Calibri"/>
            <family val="2"/>
          </rPr>
          <t xml:space="preserve">von Kleist, Björn:
</t>
        </r>
        <r>
          <rPr>
            <sz val="9"/>
            <rFont val="Tahoma"/>
            <family val="2"/>
            <charset val="1"/>
          </rPr>
          <t>CO2-Wert</t>
        </r>
      </text>
    </comment>
    <comment ref="S60" authorId="0" shapeId="0" xr:uid="{00000000-0006-0000-0000-00000F090000}">
      <text>
        <r>
          <rPr>
            <sz val="10"/>
            <rFont val="Calibri"/>
            <family val="2"/>
          </rPr>
          <t xml:space="preserve">von Kleist, Björn:
</t>
        </r>
        <r>
          <rPr>
            <sz val="9"/>
            <rFont val="Tahoma"/>
            <family val="2"/>
            <charset val="1"/>
          </rPr>
          <t>CO2-Wert</t>
        </r>
      </text>
    </comment>
    <comment ref="T60" authorId="0" shapeId="0" xr:uid="{00000000-0006-0000-0000-0000E7090000}">
      <text>
        <r>
          <rPr>
            <sz val="10"/>
            <rFont val="Calibri"/>
            <family val="2"/>
          </rPr>
          <t xml:space="preserve">von Kleist, Björn:
</t>
        </r>
        <r>
          <rPr>
            <sz val="9"/>
            <rFont val="Tahoma"/>
            <family val="2"/>
            <charset val="1"/>
          </rPr>
          <t>CO2-Wert</t>
        </r>
      </text>
    </comment>
    <comment ref="U60" authorId="0" shapeId="0" xr:uid="{00000000-0006-0000-0000-0000BF0A0000}">
      <text>
        <r>
          <rPr>
            <sz val="10"/>
            <rFont val="Calibri"/>
            <family val="2"/>
          </rPr>
          <t xml:space="preserve">von Kleist, Björn:
</t>
        </r>
        <r>
          <rPr>
            <sz val="9"/>
            <rFont val="Tahoma"/>
            <family val="2"/>
            <charset val="1"/>
          </rPr>
          <t>CO2-Wert</t>
        </r>
      </text>
    </comment>
    <comment ref="V60" authorId="0" shapeId="0" xr:uid="{00000000-0006-0000-0000-0000970B0000}">
      <text>
        <r>
          <rPr>
            <sz val="10"/>
            <rFont val="Calibri"/>
            <family val="2"/>
          </rPr>
          <t xml:space="preserve">von Kleist, Björn:
</t>
        </r>
        <r>
          <rPr>
            <sz val="9"/>
            <rFont val="Tahoma"/>
            <family val="2"/>
            <charset val="1"/>
          </rPr>
          <t>CO2-Wert</t>
        </r>
      </text>
    </comment>
    <comment ref="W60" authorId="0" shapeId="0" xr:uid="{00000000-0006-0000-0000-00006F0C0000}">
      <text>
        <r>
          <rPr>
            <sz val="10"/>
            <rFont val="Calibri"/>
            <family val="2"/>
          </rPr>
          <t xml:space="preserve">von Kleist, Björn:
</t>
        </r>
        <r>
          <rPr>
            <sz val="9"/>
            <rFont val="Tahoma"/>
            <family val="2"/>
            <charset val="1"/>
          </rPr>
          <t>CO2-Wert</t>
        </r>
      </text>
    </comment>
    <comment ref="X60" authorId="0" shapeId="0" xr:uid="{00000000-0006-0000-0000-0000470D0000}">
      <text>
        <r>
          <rPr>
            <sz val="10"/>
            <rFont val="Calibri"/>
            <family val="2"/>
          </rPr>
          <t xml:space="preserve">von Kleist, Björn:
</t>
        </r>
        <r>
          <rPr>
            <sz val="9"/>
            <rFont val="Tahoma"/>
            <family val="2"/>
            <charset val="1"/>
          </rPr>
          <t>CO2-Wert</t>
        </r>
      </text>
    </comment>
    <comment ref="Y60" authorId="0" shapeId="0" xr:uid="{00000000-0006-0000-0000-00001F0E0000}">
      <text>
        <r>
          <rPr>
            <sz val="10"/>
            <rFont val="Calibri"/>
            <family val="2"/>
          </rPr>
          <t xml:space="preserve">von Kleist, Björn:
</t>
        </r>
        <r>
          <rPr>
            <sz val="9"/>
            <rFont val="Tahoma"/>
            <family val="2"/>
            <charset val="1"/>
          </rPr>
          <t>CO2-Wert</t>
        </r>
      </text>
    </comment>
    <comment ref="Z60" authorId="0" shapeId="0" xr:uid="{00000000-0006-0000-0000-0000F70E0000}">
      <text>
        <r>
          <rPr>
            <sz val="10"/>
            <rFont val="Calibri"/>
            <family val="2"/>
          </rPr>
          <t xml:space="preserve">von Kleist, Björn:
</t>
        </r>
        <r>
          <rPr>
            <sz val="9"/>
            <rFont val="Tahoma"/>
            <family val="2"/>
            <charset val="1"/>
          </rPr>
          <t>CO2-Wert</t>
        </r>
      </text>
    </comment>
    <comment ref="I61" authorId="0" shapeId="0" xr:uid="{00000000-0006-0000-0000-000022000000}">
      <text>
        <r>
          <rPr>
            <sz val="10"/>
            <rFont val="Calibri"/>
            <family val="2"/>
          </rPr>
          <t xml:space="preserve">Gairola, Krishan:
</t>
        </r>
        <r>
          <rPr>
            <sz val="9"/>
            <rFont val="Tahoma"/>
            <family val="2"/>
            <charset val="1"/>
          </rPr>
          <t>Textfeld</t>
        </r>
      </text>
    </comment>
    <comment ref="J61" authorId="0" shapeId="0" xr:uid="{00000000-0006-0000-0000-00000C010000}">
      <text>
        <r>
          <rPr>
            <sz val="10"/>
            <rFont val="Calibri"/>
            <family val="2"/>
          </rPr>
          <t xml:space="preserve">Gairola, Krishan:
</t>
        </r>
        <r>
          <rPr>
            <sz val="9"/>
            <rFont val="Tahoma"/>
            <family val="2"/>
            <charset val="1"/>
          </rPr>
          <t>Textfeld</t>
        </r>
      </text>
    </comment>
    <comment ref="K61" authorId="0" shapeId="0" xr:uid="{00000000-0006-0000-0000-0000F6010000}">
      <text>
        <r>
          <rPr>
            <sz val="10"/>
            <rFont val="Calibri"/>
            <family val="2"/>
          </rPr>
          <t xml:space="preserve">Gairola, Krishan:
</t>
        </r>
        <r>
          <rPr>
            <sz val="9"/>
            <rFont val="Tahoma"/>
            <family val="2"/>
            <charset val="1"/>
          </rPr>
          <t>Textfeld</t>
        </r>
      </text>
    </comment>
    <comment ref="L61" authorId="0" shapeId="0" xr:uid="{00000000-0006-0000-0000-0000E0020000}">
      <text>
        <r>
          <rPr>
            <sz val="10"/>
            <rFont val="Calibri"/>
            <family val="2"/>
          </rPr>
          <t xml:space="preserve">Gairola, Krishan:
</t>
        </r>
        <r>
          <rPr>
            <sz val="9"/>
            <rFont val="Tahoma"/>
            <family val="2"/>
            <charset val="1"/>
          </rPr>
          <t>Textfeld</t>
        </r>
      </text>
    </comment>
    <comment ref="M61" authorId="0" shapeId="0" xr:uid="{00000000-0006-0000-0000-0000CA030000}">
      <text>
        <r>
          <rPr>
            <sz val="10"/>
            <rFont val="Calibri"/>
            <family val="2"/>
          </rPr>
          <t xml:space="preserve">Gairola, Krishan:
</t>
        </r>
        <r>
          <rPr>
            <sz val="9"/>
            <rFont val="Tahoma"/>
            <family val="2"/>
            <charset val="1"/>
          </rPr>
          <t>Textfeld</t>
        </r>
      </text>
    </comment>
    <comment ref="N61" authorId="0" shapeId="0" xr:uid="{00000000-0006-0000-0000-0000B4040000}">
      <text>
        <r>
          <rPr>
            <sz val="10"/>
            <rFont val="Calibri"/>
            <family val="2"/>
          </rPr>
          <t xml:space="preserve">Gairola, Krishan:
</t>
        </r>
        <r>
          <rPr>
            <sz val="9"/>
            <rFont val="Tahoma"/>
            <family val="2"/>
            <charset val="1"/>
          </rPr>
          <t>Textfeld</t>
        </r>
      </text>
    </comment>
    <comment ref="O61" authorId="0" shapeId="0" xr:uid="{00000000-0006-0000-0000-00009E050000}">
      <text>
        <r>
          <rPr>
            <sz val="10"/>
            <rFont val="Calibri"/>
            <family val="2"/>
          </rPr>
          <t xml:space="preserve">Gairola, Krishan:
</t>
        </r>
        <r>
          <rPr>
            <sz val="9"/>
            <rFont val="Tahoma"/>
            <family val="2"/>
            <charset val="1"/>
          </rPr>
          <t>Textfeld</t>
        </r>
      </text>
    </comment>
    <comment ref="P61" authorId="0" shapeId="0" xr:uid="{00000000-0006-0000-0000-000088060000}">
      <text>
        <r>
          <rPr>
            <sz val="10"/>
            <rFont val="Calibri"/>
            <family val="2"/>
          </rPr>
          <t xml:space="preserve">Gairola, Krishan:
</t>
        </r>
        <r>
          <rPr>
            <sz val="9"/>
            <rFont val="Tahoma"/>
            <family val="2"/>
            <charset val="1"/>
          </rPr>
          <t>Textfeld</t>
        </r>
      </text>
    </comment>
    <comment ref="Q61" authorId="0" shapeId="0" xr:uid="{00000000-0006-0000-0000-000060070000}">
      <text>
        <r>
          <rPr>
            <sz val="10"/>
            <rFont val="Calibri"/>
            <family val="2"/>
          </rPr>
          <t xml:space="preserve">Gairola, Krishan:
</t>
        </r>
        <r>
          <rPr>
            <sz val="9"/>
            <rFont val="Tahoma"/>
            <family val="2"/>
            <charset val="1"/>
          </rPr>
          <t>Textfeld</t>
        </r>
      </text>
    </comment>
    <comment ref="R61" authorId="0" shapeId="0" xr:uid="{00000000-0006-0000-0000-000038080000}">
      <text>
        <r>
          <rPr>
            <sz val="10"/>
            <rFont val="Calibri"/>
            <family val="2"/>
          </rPr>
          <t xml:space="preserve">Gairola, Krishan:
</t>
        </r>
        <r>
          <rPr>
            <sz val="9"/>
            <rFont val="Tahoma"/>
            <family val="2"/>
            <charset val="1"/>
          </rPr>
          <t>Textfeld</t>
        </r>
      </text>
    </comment>
    <comment ref="S61" authorId="0" shapeId="0" xr:uid="{00000000-0006-0000-0000-000010090000}">
      <text>
        <r>
          <rPr>
            <sz val="10"/>
            <rFont val="Calibri"/>
            <family val="2"/>
          </rPr>
          <t xml:space="preserve">Gairola, Krishan:
</t>
        </r>
        <r>
          <rPr>
            <sz val="9"/>
            <rFont val="Tahoma"/>
            <family val="2"/>
            <charset val="1"/>
          </rPr>
          <t>Textfeld</t>
        </r>
      </text>
    </comment>
    <comment ref="T61" authorId="0" shapeId="0" xr:uid="{00000000-0006-0000-0000-0000E8090000}">
      <text>
        <r>
          <rPr>
            <sz val="10"/>
            <rFont val="Calibri"/>
            <family val="2"/>
          </rPr>
          <t xml:space="preserve">Gairola, Krishan:
</t>
        </r>
        <r>
          <rPr>
            <sz val="9"/>
            <rFont val="Tahoma"/>
            <family val="2"/>
            <charset val="1"/>
          </rPr>
          <t>Textfeld</t>
        </r>
      </text>
    </comment>
    <comment ref="U61" authorId="0" shapeId="0" xr:uid="{00000000-0006-0000-0000-0000C00A0000}">
      <text>
        <r>
          <rPr>
            <sz val="10"/>
            <rFont val="Calibri"/>
            <family val="2"/>
          </rPr>
          <t xml:space="preserve">Gairola, Krishan:
</t>
        </r>
        <r>
          <rPr>
            <sz val="9"/>
            <rFont val="Tahoma"/>
            <family val="2"/>
            <charset val="1"/>
          </rPr>
          <t>Textfeld</t>
        </r>
      </text>
    </comment>
    <comment ref="V61" authorId="0" shapeId="0" xr:uid="{00000000-0006-0000-0000-0000980B0000}">
      <text>
        <r>
          <rPr>
            <sz val="10"/>
            <rFont val="Calibri"/>
            <family val="2"/>
          </rPr>
          <t xml:space="preserve">Gairola, Krishan:
</t>
        </r>
        <r>
          <rPr>
            <sz val="9"/>
            <rFont val="Tahoma"/>
            <family val="2"/>
            <charset val="1"/>
          </rPr>
          <t>Textfeld</t>
        </r>
      </text>
    </comment>
    <comment ref="W61" authorId="0" shapeId="0" xr:uid="{00000000-0006-0000-0000-0000700C0000}">
      <text>
        <r>
          <rPr>
            <sz val="10"/>
            <rFont val="Calibri"/>
            <family val="2"/>
          </rPr>
          <t xml:space="preserve">Gairola, Krishan:
</t>
        </r>
        <r>
          <rPr>
            <sz val="9"/>
            <rFont val="Tahoma"/>
            <family val="2"/>
            <charset val="1"/>
          </rPr>
          <t>Textfeld</t>
        </r>
      </text>
    </comment>
    <comment ref="X61" authorId="0" shapeId="0" xr:uid="{00000000-0006-0000-0000-0000480D0000}">
      <text>
        <r>
          <rPr>
            <sz val="10"/>
            <rFont val="Calibri"/>
            <family val="2"/>
          </rPr>
          <t xml:space="preserve">Gairola, Krishan:
</t>
        </r>
        <r>
          <rPr>
            <sz val="9"/>
            <rFont val="Tahoma"/>
            <family val="2"/>
            <charset val="1"/>
          </rPr>
          <t>Textfeld</t>
        </r>
      </text>
    </comment>
    <comment ref="Y61" authorId="0" shapeId="0" xr:uid="{00000000-0006-0000-0000-0000200E0000}">
      <text>
        <r>
          <rPr>
            <sz val="10"/>
            <rFont val="Calibri"/>
            <family val="2"/>
          </rPr>
          <t xml:space="preserve">Gairola, Krishan:
</t>
        </r>
        <r>
          <rPr>
            <sz val="9"/>
            <rFont val="Tahoma"/>
            <family val="2"/>
            <charset val="1"/>
          </rPr>
          <t>Textfeld</t>
        </r>
      </text>
    </comment>
    <comment ref="Z61" authorId="0" shapeId="0" xr:uid="{00000000-0006-0000-0000-0000F80E0000}">
      <text>
        <r>
          <rPr>
            <sz val="10"/>
            <rFont val="Calibri"/>
            <family val="2"/>
          </rPr>
          <t xml:space="preserve">Gairola, Krishan:
</t>
        </r>
        <r>
          <rPr>
            <sz val="9"/>
            <rFont val="Tahoma"/>
            <family val="2"/>
            <charset val="1"/>
          </rPr>
          <t>Textfeld</t>
        </r>
      </text>
    </comment>
    <comment ref="I62" authorId="0" shapeId="0" xr:uid="{00000000-0006-0000-0000-000023000000}">
      <text>
        <r>
          <rPr>
            <sz val="10"/>
            <rFont val="Calibri"/>
            <family val="2"/>
          </rPr>
          <t xml:space="preserve">von Kleist, Björn:
</t>
        </r>
        <r>
          <rPr>
            <sz val="9"/>
            <rFont val="Tahoma"/>
            <family val="2"/>
            <charset val="1"/>
          </rPr>
          <t>CO2-Wert</t>
        </r>
      </text>
    </comment>
    <comment ref="J62" authorId="0" shapeId="0" xr:uid="{00000000-0006-0000-0000-00000D010000}">
      <text>
        <r>
          <rPr>
            <sz val="10"/>
            <rFont val="Calibri"/>
            <family val="2"/>
          </rPr>
          <t xml:space="preserve">von Kleist, Björn:
</t>
        </r>
        <r>
          <rPr>
            <sz val="9"/>
            <rFont val="Tahoma"/>
            <family val="2"/>
            <charset val="1"/>
          </rPr>
          <t>CO2-Wert</t>
        </r>
      </text>
    </comment>
    <comment ref="K62" authorId="0" shapeId="0" xr:uid="{00000000-0006-0000-0000-0000F7010000}">
      <text>
        <r>
          <rPr>
            <sz val="10"/>
            <rFont val="Calibri"/>
            <family val="2"/>
          </rPr>
          <t xml:space="preserve">von Kleist, Björn:
</t>
        </r>
        <r>
          <rPr>
            <sz val="9"/>
            <rFont val="Tahoma"/>
            <family val="2"/>
            <charset val="1"/>
          </rPr>
          <t>CO2-Wert</t>
        </r>
      </text>
    </comment>
    <comment ref="L62" authorId="0" shapeId="0" xr:uid="{00000000-0006-0000-0000-0000E1020000}">
      <text>
        <r>
          <rPr>
            <sz val="10"/>
            <rFont val="Calibri"/>
            <family val="2"/>
          </rPr>
          <t xml:space="preserve">von Kleist, Björn:
</t>
        </r>
        <r>
          <rPr>
            <sz val="9"/>
            <rFont val="Tahoma"/>
            <family val="2"/>
            <charset val="1"/>
          </rPr>
          <t>CO2-Wert</t>
        </r>
      </text>
    </comment>
    <comment ref="M62" authorId="0" shapeId="0" xr:uid="{00000000-0006-0000-0000-0000CB030000}">
      <text>
        <r>
          <rPr>
            <sz val="10"/>
            <rFont val="Calibri"/>
            <family val="2"/>
          </rPr>
          <t xml:space="preserve">von Kleist, Björn:
</t>
        </r>
        <r>
          <rPr>
            <sz val="9"/>
            <rFont val="Tahoma"/>
            <family val="2"/>
            <charset val="1"/>
          </rPr>
          <t>CO2-Wert</t>
        </r>
      </text>
    </comment>
    <comment ref="N62" authorId="0" shapeId="0" xr:uid="{00000000-0006-0000-0000-0000B5040000}">
      <text>
        <r>
          <rPr>
            <sz val="10"/>
            <rFont val="Calibri"/>
            <family val="2"/>
          </rPr>
          <t xml:space="preserve">von Kleist, Björn:
</t>
        </r>
        <r>
          <rPr>
            <sz val="9"/>
            <rFont val="Tahoma"/>
            <family val="2"/>
            <charset val="1"/>
          </rPr>
          <t>CO2-Wert</t>
        </r>
      </text>
    </comment>
    <comment ref="O62" authorId="0" shapeId="0" xr:uid="{00000000-0006-0000-0000-00009F050000}">
      <text>
        <r>
          <rPr>
            <sz val="10"/>
            <rFont val="Calibri"/>
            <family val="2"/>
          </rPr>
          <t xml:space="preserve">von Kleist, Björn:
</t>
        </r>
        <r>
          <rPr>
            <sz val="9"/>
            <rFont val="Tahoma"/>
            <family val="2"/>
            <charset val="1"/>
          </rPr>
          <t>CO2-Wert</t>
        </r>
      </text>
    </comment>
    <comment ref="P62" authorId="0" shapeId="0" xr:uid="{00000000-0006-0000-0000-000089060000}">
      <text>
        <r>
          <rPr>
            <sz val="10"/>
            <rFont val="Calibri"/>
            <family val="2"/>
          </rPr>
          <t xml:space="preserve">von Kleist, Björn:
</t>
        </r>
        <r>
          <rPr>
            <sz val="9"/>
            <rFont val="Tahoma"/>
            <family val="2"/>
            <charset val="1"/>
          </rPr>
          <t>CO2-Wert</t>
        </r>
      </text>
    </comment>
    <comment ref="Q62" authorId="0" shapeId="0" xr:uid="{00000000-0006-0000-0000-000061070000}">
      <text>
        <r>
          <rPr>
            <sz val="10"/>
            <rFont val="Calibri"/>
            <family val="2"/>
          </rPr>
          <t xml:space="preserve">von Kleist, Björn:
</t>
        </r>
        <r>
          <rPr>
            <sz val="9"/>
            <rFont val="Tahoma"/>
            <family val="2"/>
            <charset val="1"/>
          </rPr>
          <t>CO2-Wert</t>
        </r>
      </text>
    </comment>
    <comment ref="R62" authorId="0" shapeId="0" xr:uid="{00000000-0006-0000-0000-000039080000}">
      <text>
        <r>
          <rPr>
            <sz val="10"/>
            <rFont val="Calibri"/>
            <family val="2"/>
          </rPr>
          <t xml:space="preserve">von Kleist, Björn:
</t>
        </r>
        <r>
          <rPr>
            <sz val="9"/>
            <rFont val="Tahoma"/>
            <family val="2"/>
            <charset val="1"/>
          </rPr>
          <t>CO2-Wert</t>
        </r>
      </text>
    </comment>
    <comment ref="S62" authorId="0" shapeId="0" xr:uid="{00000000-0006-0000-0000-000011090000}">
      <text>
        <r>
          <rPr>
            <sz val="10"/>
            <rFont val="Calibri"/>
            <family val="2"/>
          </rPr>
          <t xml:space="preserve">von Kleist, Björn:
</t>
        </r>
        <r>
          <rPr>
            <sz val="9"/>
            <rFont val="Tahoma"/>
            <family val="2"/>
            <charset val="1"/>
          </rPr>
          <t>CO2-Wert</t>
        </r>
      </text>
    </comment>
    <comment ref="T62" authorId="0" shapeId="0" xr:uid="{00000000-0006-0000-0000-0000E9090000}">
      <text>
        <r>
          <rPr>
            <sz val="10"/>
            <rFont val="Calibri"/>
            <family val="2"/>
          </rPr>
          <t xml:space="preserve">von Kleist, Björn:
</t>
        </r>
        <r>
          <rPr>
            <sz val="9"/>
            <rFont val="Tahoma"/>
            <family val="2"/>
            <charset val="1"/>
          </rPr>
          <t>CO2-Wert</t>
        </r>
      </text>
    </comment>
    <comment ref="U62" authorId="0" shapeId="0" xr:uid="{00000000-0006-0000-0000-0000C10A0000}">
      <text>
        <r>
          <rPr>
            <sz val="10"/>
            <rFont val="Calibri"/>
            <family val="2"/>
          </rPr>
          <t xml:space="preserve">von Kleist, Björn:
</t>
        </r>
        <r>
          <rPr>
            <sz val="9"/>
            <rFont val="Tahoma"/>
            <family val="2"/>
            <charset val="1"/>
          </rPr>
          <t>CO2-Wert</t>
        </r>
      </text>
    </comment>
    <comment ref="V62" authorId="0" shapeId="0" xr:uid="{00000000-0006-0000-0000-0000990B0000}">
      <text>
        <r>
          <rPr>
            <sz val="10"/>
            <rFont val="Calibri"/>
            <family val="2"/>
          </rPr>
          <t xml:space="preserve">von Kleist, Björn:
</t>
        </r>
        <r>
          <rPr>
            <sz val="9"/>
            <rFont val="Tahoma"/>
            <family val="2"/>
            <charset val="1"/>
          </rPr>
          <t>CO2-Wert</t>
        </r>
      </text>
    </comment>
    <comment ref="W62" authorId="0" shapeId="0" xr:uid="{00000000-0006-0000-0000-0000710C0000}">
      <text>
        <r>
          <rPr>
            <sz val="10"/>
            <rFont val="Calibri"/>
            <family val="2"/>
          </rPr>
          <t xml:space="preserve">von Kleist, Björn:
</t>
        </r>
        <r>
          <rPr>
            <sz val="9"/>
            <rFont val="Tahoma"/>
            <family val="2"/>
            <charset val="1"/>
          </rPr>
          <t>CO2-Wert</t>
        </r>
      </text>
    </comment>
    <comment ref="X62" authorId="0" shapeId="0" xr:uid="{00000000-0006-0000-0000-0000490D0000}">
      <text>
        <r>
          <rPr>
            <sz val="10"/>
            <rFont val="Calibri"/>
            <family val="2"/>
          </rPr>
          <t xml:space="preserve">von Kleist, Björn:
</t>
        </r>
        <r>
          <rPr>
            <sz val="9"/>
            <rFont val="Tahoma"/>
            <family val="2"/>
            <charset val="1"/>
          </rPr>
          <t>CO2-Wert</t>
        </r>
      </text>
    </comment>
    <comment ref="Y62" authorId="0" shapeId="0" xr:uid="{00000000-0006-0000-0000-0000210E0000}">
      <text>
        <r>
          <rPr>
            <sz val="10"/>
            <rFont val="Calibri"/>
            <family val="2"/>
          </rPr>
          <t xml:space="preserve">von Kleist, Björn:
</t>
        </r>
        <r>
          <rPr>
            <sz val="9"/>
            <rFont val="Tahoma"/>
            <family val="2"/>
            <charset val="1"/>
          </rPr>
          <t>CO2-Wert</t>
        </r>
      </text>
    </comment>
    <comment ref="Z62" authorId="0" shapeId="0" xr:uid="{00000000-0006-0000-0000-0000F90E0000}">
      <text>
        <r>
          <rPr>
            <sz val="10"/>
            <rFont val="Calibri"/>
            <family val="2"/>
          </rPr>
          <t xml:space="preserve">von Kleist, Björn:
</t>
        </r>
        <r>
          <rPr>
            <sz val="9"/>
            <rFont val="Tahoma"/>
            <family val="2"/>
            <charset val="1"/>
          </rPr>
          <t>CO2-Wert</t>
        </r>
      </text>
    </comment>
    <comment ref="I63" authorId="0" shapeId="0" xr:uid="{00000000-0006-0000-0000-000024000000}">
      <text>
        <r>
          <rPr>
            <sz val="10"/>
            <rFont val="Calibri"/>
            <family val="2"/>
          </rPr>
          <t xml:space="preserve">Gairola, Krishan:
</t>
        </r>
        <r>
          <rPr>
            <sz val="9"/>
            <rFont val="Tahoma"/>
            <family val="2"/>
            <charset val="1"/>
          </rPr>
          <t>Textfeld</t>
        </r>
      </text>
    </comment>
    <comment ref="J63" authorId="0" shapeId="0" xr:uid="{00000000-0006-0000-0000-00000E010000}">
      <text>
        <r>
          <rPr>
            <sz val="10"/>
            <rFont val="Calibri"/>
            <family val="2"/>
          </rPr>
          <t xml:space="preserve">Gairola, Krishan:
</t>
        </r>
        <r>
          <rPr>
            <sz val="9"/>
            <rFont val="Tahoma"/>
            <family val="2"/>
            <charset val="1"/>
          </rPr>
          <t>Textfeld</t>
        </r>
      </text>
    </comment>
    <comment ref="K63" authorId="0" shapeId="0" xr:uid="{00000000-0006-0000-0000-0000F8010000}">
      <text>
        <r>
          <rPr>
            <sz val="10"/>
            <rFont val="Calibri"/>
            <family val="2"/>
          </rPr>
          <t xml:space="preserve">Gairola, Krishan:
</t>
        </r>
        <r>
          <rPr>
            <sz val="9"/>
            <rFont val="Tahoma"/>
            <family val="2"/>
            <charset val="1"/>
          </rPr>
          <t>Textfeld</t>
        </r>
      </text>
    </comment>
    <comment ref="L63" authorId="0" shapeId="0" xr:uid="{00000000-0006-0000-0000-0000E2020000}">
      <text>
        <r>
          <rPr>
            <sz val="10"/>
            <rFont val="Calibri"/>
            <family val="2"/>
          </rPr>
          <t xml:space="preserve">Gairola, Krishan:
</t>
        </r>
        <r>
          <rPr>
            <sz val="9"/>
            <rFont val="Tahoma"/>
            <family val="2"/>
            <charset val="1"/>
          </rPr>
          <t>Textfeld</t>
        </r>
      </text>
    </comment>
    <comment ref="M63" authorId="0" shapeId="0" xr:uid="{00000000-0006-0000-0000-0000CC030000}">
      <text>
        <r>
          <rPr>
            <sz val="10"/>
            <rFont val="Calibri"/>
            <family val="2"/>
          </rPr>
          <t xml:space="preserve">Gairola, Krishan:
</t>
        </r>
        <r>
          <rPr>
            <sz val="9"/>
            <rFont val="Tahoma"/>
            <family val="2"/>
            <charset val="1"/>
          </rPr>
          <t>Textfeld</t>
        </r>
      </text>
    </comment>
    <comment ref="N63" authorId="0" shapeId="0" xr:uid="{00000000-0006-0000-0000-0000B6040000}">
      <text>
        <r>
          <rPr>
            <sz val="10"/>
            <rFont val="Calibri"/>
            <family val="2"/>
          </rPr>
          <t xml:space="preserve">Gairola, Krishan:
</t>
        </r>
        <r>
          <rPr>
            <sz val="9"/>
            <rFont val="Tahoma"/>
            <family val="2"/>
            <charset val="1"/>
          </rPr>
          <t>Textfeld</t>
        </r>
      </text>
    </comment>
    <comment ref="O63" authorId="0" shapeId="0" xr:uid="{00000000-0006-0000-0000-0000A0050000}">
      <text>
        <r>
          <rPr>
            <sz val="10"/>
            <rFont val="Calibri"/>
            <family val="2"/>
          </rPr>
          <t xml:space="preserve">Gairola, Krishan:
</t>
        </r>
        <r>
          <rPr>
            <sz val="9"/>
            <rFont val="Tahoma"/>
            <family val="2"/>
            <charset val="1"/>
          </rPr>
          <t>Textfeld</t>
        </r>
      </text>
    </comment>
    <comment ref="P63" authorId="0" shapeId="0" xr:uid="{00000000-0006-0000-0000-00008A060000}">
      <text>
        <r>
          <rPr>
            <sz val="10"/>
            <rFont val="Calibri"/>
            <family val="2"/>
          </rPr>
          <t xml:space="preserve">Gairola, Krishan:
</t>
        </r>
        <r>
          <rPr>
            <sz val="9"/>
            <rFont val="Tahoma"/>
            <family val="2"/>
            <charset val="1"/>
          </rPr>
          <t>Textfeld</t>
        </r>
      </text>
    </comment>
    <comment ref="Q63" authorId="0" shapeId="0" xr:uid="{00000000-0006-0000-0000-000062070000}">
      <text>
        <r>
          <rPr>
            <sz val="10"/>
            <rFont val="Calibri"/>
            <family val="2"/>
          </rPr>
          <t xml:space="preserve">Gairola, Krishan:
</t>
        </r>
        <r>
          <rPr>
            <sz val="9"/>
            <rFont val="Tahoma"/>
            <family val="2"/>
            <charset val="1"/>
          </rPr>
          <t>Textfeld</t>
        </r>
      </text>
    </comment>
    <comment ref="R63" authorId="0" shapeId="0" xr:uid="{00000000-0006-0000-0000-00003A080000}">
      <text>
        <r>
          <rPr>
            <sz val="10"/>
            <rFont val="Calibri"/>
            <family val="2"/>
          </rPr>
          <t xml:space="preserve">Gairola, Krishan:
</t>
        </r>
        <r>
          <rPr>
            <sz val="9"/>
            <rFont val="Tahoma"/>
            <family val="2"/>
            <charset val="1"/>
          </rPr>
          <t>Textfeld</t>
        </r>
      </text>
    </comment>
    <comment ref="S63" authorId="0" shapeId="0" xr:uid="{00000000-0006-0000-0000-000012090000}">
      <text>
        <r>
          <rPr>
            <sz val="10"/>
            <rFont val="Calibri"/>
            <family val="2"/>
          </rPr>
          <t xml:space="preserve">Gairola, Krishan:
</t>
        </r>
        <r>
          <rPr>
            <sz val="9"/>
            <rFont val="Tahoma"/>
            <family val="2"/>
            <charset val="1"/>
          </rPr>
          <t>Textfeld</t>
        </r>
      </text>
    </comment>
    <comment ref="T63" authorId="0" shapeId="0" xr:uid="{00000000-0006-0000-0000-0000EA090000}">
      <text>
        <r>
          <rPr>
            <sz val="10"/>
            <rFont val="Calibri"/>
            <family val="2"/>
          </rPr>
          <t xml:space="preserve">Gairola, Krishan:
</t>
        </r>
        <r>
          <rPr>
            <sz val="9"/>
            <rFont val="Tahoma"/>
            <family val="2"/>
            <charset val="1"/>
          </rPr>
          <t>Textfeld</t>
        </r>
      </text>
    </comment>
    <comment ref="U63" authorId="0" shapeId="0" xr:uid="{00000000-0006-0000-0000-0000C20A0000}">
      <text>
        <r>
          <rPr>
            <sz val="10"/>
            <rFont val="Calibri"/>
            <family val="2"/>
          </rPr>
          <t xml:space="preserve">Gairola, Krishan:
</t>
        </r>
        <r>
          <rPr>
            <sz val="9"/>
            <rFont val="Tahoma"/>
            <family val="2"/>
            <charset val="1"/>
          </rPr>
          <t>Textfeld</t>
        </r>
      </text>
    </comment>
    <comment ref="V63" authorId="0" shapeId="0" xr:uid="{00000000-0006-0000-0000-00009A0B0000}">
      <text>
        <r>
          <rPr>
            <sz val="10"/>
            <rFont val="Calibri"/>
            <family val="2"/>
          </rPr>
          <t xml:space="preserve">Gairola, Krishan:
</t>
        </r>
        <r>
          <rPr>
            <sz val="9"/>
            <rFont val="Tahoma"/>
            <family val="2"/>
            <charset val="1"/>
          </rPr>
          <t>Textfeld</t>
        </r>
      </text>
    </comment>
    <comment ref="W63" authorId="0" shapeId="0" xr:uid="{00000000-0006-0000-0000-0000720C0000}">
      <text>
        <r>
          <rPr>
            <sz val="10"/>
            <rFont val="Calibri"/>
            <family val="2"/>
          </rPr>
          <t xml:space="preserve">Gairola, Krishan:
</t>
        </r>
        <r>
          <rPr>
            <sz val="9"/>
            <rFont val="Tahoma"/>
            <family val="2"/>
            <charset val="1"/>
          </rPr>
          <t>Textfeld</t>
        </r>
      </text>
    </comment>
    <comment ref="X63" authorId="0" shapeId="0" xr:uid="{00000000-0006-0000-0000-00004A0D0000}">
      <text>
        <r>
          <rPr>
            <sz val="10"/>
            <rFont val="Calibri"/>
            <family val="2"/>
          </rPr>
          <t xml:space="preserve">Gairola, Krishan:
</t>
        </r>
        <r>
          <rPr>
            <sz val="9"/>
            <rFont val="Tahoma"/>
            <family val="2"/>
            <charset val="1"/>
          </rPr>
          <t>Textfeld</t>
        </r>
      </text>
    </comment>
    <comment ref="Y63" authorId="0" shapeId="0" xr:uid="{00000000-0006-0000-0000-0000220E0000}">
      <text>
        <r>
          <rPr>
            <sz val="10"/>
            <rFont val="Calibri"/>
            <family val="2"/>
          </rPr>
          <t xml:space="preserve">Gairola, Krishan:
</t>
        </r>
        <r>
          <rPr>
            <sz val="9"/>
            <rFont val="Tahoma"/>
            <family val="2"/>
            <charset val="1"/>
          </rPr>
          <t>Textfeld</t>
        </r>
      </text>
    </comment>
    <comment ref="Z63" authorId="0" shapeId="0" xr:uid="{00000000-0006-0000-0000-0000FA0E0000}">
      <text>
        <r>
          <rPr>
            <sz val="10"/>
            <rFont val="Calibri"/>
            <family val="2"/>
          </rPr>
          <t xml:space="preserve">Gairola, Krishan:
</t>
        </r>
        <r>
          <rPr>
            <sz val="9"/>
            <rFont val="Tahoma"/>
            <family val="2"/>
            <charset val="1"/>
          </rPr>
          <t>Textfeld</t>
        </r>
      </text>
    </comment>
    <comment ref="I70" authorId="0" shapeId="0" xr:uid="{00000000-0006-0000-0000-000025000000}">
      <text>
        <r>
          <rPr>
            <sz val="10"/>
            <rFont val="Calibri"/>
            <family val="2"/>
          </rPr>
          <t xml:space="preserve">von Kleist, Björn:
</t>
        </r>
        <r>
          <rPr>
            <sz val="9"/>
            <rFont val="Tahoma"/>
            <family val="2"/>
            <charset val="1"/>
          </rPr>
          <t>CO2-Wert</t>
        </r>
      </text>
    </comment>
    <comment ref="J70" authorId="0" shapeId="0" xr:uid="{00000000-0006-0000-0000-00000F010000}">
      <text>
        <r>
          <rPr>
            <sz val="10"/>
            <rFont val="Calibri"/>
            <family val="2"/>
          </rPr>
          <t xml:space="preserve">von Kleist, Björn:
</t>
        </r>
        <r>
          <rPr>
            <sz val="9"/>
            <rFont val="Tahoma"/>
            <family val="2"/>
            <charset val="1"/>
          </rPr>
          <t>CO2-Wert</t>
        </r>
      </text>
    </comment>
    <comment ref="K70" authorId="0" shapeId="0" xr:uid="{00000000-0006-0000-0000-0000F9010000}">
      <text>
        <r>
          <rPr>
            <sz val="10"/>
            <rFont val="Calibri"/>
            <family val="2"/>
          </rPr>
          <t xml:space="preserve">von Kleist, Björn:
</t>
        </r>
        <r>
          <rPr>
            <sz val="9"/>
            <rFont val="Tahoma"/>
            <family val="2"/>
            <charset val="1"/>
          </rPr>
          <t>CO2-Wert</t>
        </r>
      </text>
    </comment>
    <comment ref="L70" authorId="0" shapeId="0" xr:uid="{00000000-0006-0000-0000-0000E3020000}">
      <text>
        <r>
          <rPr>
            <sz val="10"/>
            <rFont val="Calibri"/>
            <family val="2"/>
          </rPr>
          <t xml:space="preserve">von Kleist, Björn:
</t>
        </r>
        <r>
          <rPr>
            <sz val="9"/>
            <rFont val="Tahoma"/>
            <family val="2"/>
            <charset val="1"/>
          </rPr>
          <t>CO2-Wert</t>
        </r>
      </text>
    </comment>
    <comment ref="M70" authorId="0" shapeId="0" xr:uid="{00000000-0006-0000-0000-0000CD030000}">
      <text>
        <r>
          <rPr>
            <sz val="10"/>
            <rFont val="Calibri"/>
            <family val="2"/>
          </rPr>
          <t xml:space="preserve">von Kleist, Björn:
</t>
        </r>
        <r>
          <rPr>
            <sz val="9"/>
            <rFont val="Tahoma"/>
            <family val="2"/>
            <charset val="1"/>
          </rPr>
          <t>CO2-Wert</t>
        </r>
      </text>
    </comment>
    <comment ref="N70" authorId="0" shapeId="0" xr:uid="{00000000-0006-0000-0000-0000B7040000}">
      <text>
        <r>
          <rPr>
            <sz val="10"/>
            <rFont val="Calibri"/>
            <family val="2"/>
          </rPr>
          <t xml:space="preserve">von Kleist, Björn:
</t>
        </r>
        <r>
          <rPr>
            <sz val="9"/>
            <rFont val="Tahoma"/>
            <family val="2"/>
            <charset val="1"/>
          </rPr>
          <t>CO2-Wert</t>
        </r>
      </text>
    </comment>
    <comment ref="O70" authorId="0" shapeId="0" xr:uid="{00000000-0006-0000-0000-0000A1050000}">
      <text>
        <r>
          <rPr>
            <sz val="10"/>
            <rFont val="Calibri"/>
            <family val="2"/>
          </rPr>
          <t xml:space="preserve">von Kleist, Björn:
</t>
        </r>
        <r>
          <rPr>
            <sz val="9"/>
            <rFont val="Tahoma"/>
            <family val="2"/>
            <charset val="1"/>
          </rPr>
          <t>CO2-Wert</t>
        </r>
      </text>
    </comment>
    <comment ref="P70" authorId="0" shapeId="0" xr:uid="{00000000-0006-0000-0000-00008B060000}">
      <text>
        <r>
          <rPr>
            <sz val="10"/>
            <rFont val="Calibri"/>
            <family val="2"/>
          </rPr>
          <t xml:space="preserve">von Kleist, Björn:
</t>
        </r>
        <r>
          <rPr>
            <sz val="9"/>
            <rFont val="Tahoma"/>
            <family val="2"/>
            <charset val="1"/>
          </rPr>
          <t>CO2-Wert</t>
        </r>
      </text>
    </comment>
    <comment ref="Q70" authorId="0" shapeId="0" xr:uid="{00000000-0006-0000-0000-000063070000}">
      <text>
        <r>
          <rPr>
            <sz val="10"/>
            <rFont val="Calibri"/>
            <family val="2"/>
          </rPr>
          <t xml:space="preserve">von Kleist, Björn:
</t>
        </r>
        <r>
          <rPr>
            <sz val="9"/>
            <rFont val="Tahoma"/>
            <family val="2"/>
            <charset val="1"/>
          </rPr>
          <t>CO2-Wert</t>
        </r>
      </text>
    </comment>
    <comment ref="R70" authorId="0" shapeId="0" xr:uid="{00000000-0006-0000-0000-00003B080000}">
      <text>
        <r>
          <rPr>
            <sz val="10"/>
            <rFont val="Calibri"/>
            <family val="2"/>
          </rPr>
          <t xml:space="preserve">von Kleist, Björn:
</t>
        </r>
        <r>
          <rPr>
            <sz val="9"/>
            <rFont val="Tahoma"/>
            <family val="2"/>
            <charset val="1"/>
          </rPr>
          <t>CO2-Wert</t>
        </r>
      </text>
    </comment>
    <comment ref="S70" authorId="0" shapeId="0" xr:uid="{00000000-0006-0000-0000-000013090000}">
      <text>
        <r>
          <rPr>
            <sz val="10"/>
            <rFont val="Calibri"/>
            <family val="2"/>
          </rPr>
          <t xml:space="preserve">von Kleist, Björn:
</t>
        </r>
        <r>
          <rPr>
            <sz val="9"/>
            <rFont val="Tahoma"/>
            <family val="2"/>
            <charset val="1"/>
          </rPr>
          <t>CO2-Wert</t>
        </r>
      </text>
    </comment>
    <comment ref="T70" authorId="0" shapeId="0" xr:uid="{00000000-0006-0000-0000-0000EB090000}">
      <text>
        <r>
          <rPr>
            <sz val="10"/>
            <rFont val="Calibri"/>
            <family val="2"/>
          </rPr>
          <t xml:space="preserve">von Kleist, Björn:
</t>
        </r>
        <r>
          <rPr>
            <sz val="9"/>
            <rFont val="Tahoma"/>
            <family val="2"/>
            <charset val="1"/>
          </rPr>
          <t>CO2-Wert</t>
        </r>
      </text>
    </comment>
    <comment ref="U70" authorId="0" shapeId="0" xr:uid="{00000000-0006-0000-0000-0000C30A0000}">
      <text>
        <r>
          <rPr>
            <sz val="10"/>
            <rFont val="Calibri"/>
            <family val="2"/>
          </rPr>
          <t xml:space="preserve">von Kleist, Björn:
</t>
        </r>
        <r>
          <rPr>
            <sz val="9"/>
            <rFont val="Tahoma"/>
            <family val="2"/>
            <charset val="1"/>
          </rPr>
          <t>CO2-Wert</t>
        </r>
      </text>
    </comment>
    <comment ref="V70" authorId="0" shapeId="0" xr:uid="{00000000-0006-0000-0000-00009B0B0000}">
      <text>
        <r>
          <rPr>
            <sz val="10"/>
            <rFont val="Calibri"/>
            <family val="2"/>
          </rPr>
          <t xml:space="preserve">von Kleist, Björn:
</t>
        </r>
        <r>
          <rPr>
            <sz val="9"/>
            <rFont val="Tahoma"/>
            <family val="2"/>
            <charset val="1"/>
          </rPr>
          <t>CO2-Wert</t>
        </r>
      </text>
    </comment>
    <comment ref="W70" authorId="0" shapeId="0" xr:uid="{00000000-0006-0000-0000-0000730C0000}">
      <text>
        <r>
          <rPr>
            <sz val="10"/>
            <rFont val="Calibri"/>
            <family val="2"/>
          </rPr>
          <t xml:space="preserve">von Kleist, Björn:
</t>
        </r>
        <r>
          <rPr>
            <sz val="9"/>
            <rFont val="Tahoma"/>
            <family val="2"/>
            <charset val="1"/>
          </rPr>
          <t>CO2-Wert</t>
        </r>
      </text>
    </comment>
    <comment ref="X70" authorId="0" shapeId="0" xr:uid="{00000000-0006-0000-0000-00004B0D0000}">
      <text>
        <r>
          <rPr>
            <sz val="10"/>
            <rFont val="Calibri"/>
            <family val="2"/>
          </rPr>
          <t xml:space="preserve">von Kleist, Björn:
</t>
        </r>
        <r>
          <rPr>
            <sz val="9"/>
            <rFont val="Tahoma"/>
            <family val="2"/>
            <charset val="1"/>
          </rPr>
          <t>CO2-Wert</t>
        </r>
      </text>
    </comment>
    <comment ref="Y70" authorId="0" shapeId="0" xr:uid="{00000000-0006-0000-0000-0000230E0000}">
      <text>
        <r>
          <rPr>
            <sz val="10"/>
            <rFont val="Calibri"/>
            <family val="2"/>
          </rPr>
          <t xml:space="preserve">von Kleist, Björn:
</t>
        </r>
        <r>
          <rPr>
            <sz val="9"/>
            <rFont val="Tahoma"/>
            <family val="2"/>
            <charset val="1"/>
          </rPr>
          <t>CO2-Wert</t>
        </r>
      </text>
    </comment>
    <comment ref="Z70" authorId="0" shapeId="0" xr:uid="{00000000-0006-0000-0000-0000FB0E0000}">
      <text>
        <r>
          <rPr>
            <sz val="10"/>
            <rFont val="Calibri"/>
            <family val="2"/>
          </rPr>
          <t xml:space="preserve">von Kleist, Björn:
</t>
        </r>
        <r>
          <rPr>
            <sz val="9"/>
            <rFont val="Tahoma"/>
            <family val="2"/>
            <charset val="1"/>
          </rPr>
          <t>CO2-Wert</t>
        </r>
      </text>
    </comment>
    <comment ref="I71" authorId="0" shapeId="0" xr:uid="{00000000-0006-0000-0000-000026000000}">
      <text>
        <r>
          <rPr>
            <sz val="10"/>
            <rFont val="Calibri"/>
            <family val="2"/>
          </rPr>
          <t xml:space="preserve">Gairola, Krishan:
</t>
        </r>
        <r>
          <rPr>
            <sz val="9"/>
            <rFont val="Tahoma"/>
            <family val="2"/>
            <charset val="1"/>
          </rPr>
          <t>Textfeld</t>
        </r>
      </text>
    </comment>
    <comment ref="J71" authorId="0" shapeId="0" xr:uid="{00000000-0006-0000-0000-000010010000}">
      <text>
        <r>
          <rPr>
            <sz val="10"/>
            <rFont val="Calibri"/>
            <family val="2"/>
          </rPr>
          <t xml:space="preserve">Gairola, Krishan:
</t>
        </r>
        <r>
          <rPr>
            <sz val="9"/>
            <rFont val="Tahoma"/>
            <family val="2"/>
            <charset val="1"/>
          </rPr>
          <t>Textfeld</t>
        </r>
      </text>
    </comment>
    <comment ref="K71" authorId="0" shapeId="0" xr:uid="{00000000-0006-0000-0000-0000FA010000}">
      <text>
        <r>
          <rPr>
            <sz val="10"/>
            <rFont val="Calibri"/>
            <family val="2"/>
          </rPr>
          <t xml:space="preserve">Gairola, Krishan:
</t>
        </r>
        <r>
          <rPr>
            <sz val="9"/>
            <rFont val="Tahoma"/>
            <family val="2"/>
            <charset val="1"/>
          </rPr>
          <t>Textfeld</t>
        </r>
      </text>
    </comment>
    <comment ref="L71" authorId="0" shapeId="0" xr:uid="{00000000-0006-0000-0000-0000E4020000}">
      <text>
        <r>
          <rPr>
            <sz val="10"/>
            <rFont val="Calibri"/>
            <family val="2"/>
          </rPr>
          <t xml:space="preserve">Gairola, Krishan:
</t>
        </r>
        <r>
          <rPr>
            <sz val="9"/>
            <rFont val="Tahoma"/>
            <family val="2"/>
            <charset val="1"/>
          </rPr>
          <t>Textfeld</t>
        </r>
      </text>
    </comment>
    <comment ref="M71" authorId="0" shapeId="0" xr:uid="{00000000-0006-0000-0000-0000CE030000}">
      <text>
        <r>
          <rPr>
            <sz val="10"/>
            <rFont val="Calibri"/>
            <family val="2"/>
          </rPr>
          <t xml:space="preserve">Gairola, Krishan:
</t>
        </r>
        <r>
          <rPr>
            <sz val="9"/>
            <rFont val="Tahoma"/>
            <family val="2"/>
            <charset val="1"/>
          </rPr>
          <t>Textfeld</t>
        </r>
      </text>
    </comment>
    <comment ref="N71" authorId="0" shapeId="0" xr:uid="{00000000-0006-0000-0000-0000B8040000}">
      <text>
        <r>
          <rPr>
            <sz val="10"/>
            <rFont val="Calibri"/>
            <family val="2"/>
          </rPr>
          <t xml:space="preserve">Gairola, Krishan:
</t>
        </r>
        <r>
          <rPr>
            <sz val="9"/>
            <rFont val="Tahoma"/>
            <family val="2"/>
            <charset val="1"/>
          </rPr>
          <t>Textfeld</t>
        </r>
      </text>
    </comment>
    <comment ref="O71" authorId="0" shapeId="0" xr:uid="{00000000-0006-0000-0000-0000A2050000}">
      <text>
        <r>
          <rPr>
            <sz val="10"/>
            <rFont val="Calibri"/>
            <family val="2"/>
          </rPr>
          <t xml:space="preserve">Gairola, Krishan:
</t>
        </r>
        <r>
          <rPr>
            <sz val="9"/>
            <rFont val="Tahoma"/>
            <family val="2"/>
            <charset val="1"/>
          </rPr>
          <t>Textfeld</t>
        </r>
      </text>
    </comment>
    <comment ref="P71" authorId="0" shapeId="0" xr:uid="{00000000-0006-0000-0000-00008C060000}">
      <text>
        <r>
          <rPr>
            <sz val="10"/>
            <rFont val="Calibri"/>
            <family val="2"/>
          </rPr>
          <t xml:space="preserve">Gairola, Krishan:
</t>
        </r>
        <r>
          <rPr>
            <sz val="9"/>
            <rFont val="Tahoma"/>
            <family val="2"/>
            <charset val="1"/>
          </rPr>
          <t>Textfeld</t>
        </r>
      </text>
    </comment>
    <comment ref="Q71" authorId="0" shapeId="0" xr:uid="{00000000-0006-0000-0000-000064070000}">
      <text>
        <r>
          <rPr>
            <sz val="10"/>
            <rFont val="Calibri"/>
            <family val="2"/>
          </rPr>
          <t xml:space="preserve">Gairola, Krishan:
</t>
        </r>
        <r>
          <rPr>
            <sz val="9"/>
            <rFont val="Tahoma"/>
            <family val="2"/>
            <charset val="1"/>
          </rPr>
          <t>Textfeld</t>
        </r>
      </text>
    </comment>
    <comment ref="R71" authorId="0" shapeId="0" xr:uid="{00000000-0006-0000-0000-00003C080000}">
      <text>
        <r>
          <rPr>
            <sz val="10"/>
            <rFont val="Calibri"/>
            <family val="2"/>
          </rPr>
          <t xml:space="preserve">Gairola, Krishan:
</t>
        </r>
        <r>
          <rPr>
            <sz val="9"/>
            <rFont val="Tahoma"/>
            <family val="2"/>
            <charset val="1"/>
          </rPr>
          <t>Textfeld</t>
        </r>
      </text>
    </comment>
    <comment ref="S71" authorId="0" shapeId="0" xr:uid="{00000000-0006-0000-0000-000014090000}">
      <text>
        <r>
          <rPr>
            <sz val="10"/>
            <rFont val="Calibri"/>
            <family val="2"/>
          </rPr>
          <t xml:space="preserve">Gairola, Krishan:
</t>
        </r>
        <r>
          <rPr>
            <sz val="9"/>
            <rFont val="Tahoma"/>
            <family val="2"/>
            <charset val="1"/>
          </rPr>
          <t>Textfeld</t>
        </r>
      </text>
    </comment>
    <comment ref="T71" authorId="0" shapeId="0" xr:uid="{00000000-0006-0000-0000-0000EC090000}">
      <text>
        <r>
          <rPr>
            <sz val="10"/>
            <rFont val="Calibri"/>
            <family val="2"/>
          </rPr>
          <t xml:space="preserve">Gairola, Krishan:
</t>
        </r>
        <r>
          <rPr>
            <sz val="9"/>
            <rFont val="Tahoma"/>
            <family val="2"/>
            <charset val="1"/>
          </rPr>
          <t>Textfeld</t>
        </r>
      </text>
    </comment>
    <comment ref="U71" authorId="0" shapeId="0" xr:uid="{00000000-0006-0000-0000-0000C40A0000}">
      <text>
        <r>
          <rPr>
            <sz val="10"/>
            <rFont val="Calibri"/>
            <family val="2"/>
          </rPr>
          <t xml:space="preserve">Gairola, Krishan:
</t>
        </r>
        <r>
          <rPr>
            <sz val="9"/>
            <rFont val="Tahoma"/>
            <family val="2"/>
            <charset val="1"/>
          </rPr>
          <t>Textfeld</t>
        </r>
      </text>
    </comment>
    <comment ref="V71" authorId="0" shapeId="0" xr:uid="{00000000-0006-0000-0000-00009C0B0000}">
      <text>
        <r>
          <rPr>
            <sz val="10"/>
            <rFont val="Calibri"/>
            <family val="2"/>
          </rPr>
          <t xml:space="preserve">Gairola, Krishan:
</t>
        </r>
        <r>
          <rPr>
            <sz val="9"/>
            <rFont val="Tahoma"/>
            <family val="2"/>
            <charset val="1"/>
          </rPr>
          <t>Textfeld</t>
        </r>
      </text>
    </comment>
    <comment ref="W71" authorId="0" shapeId="0" xr:uid="{00000000-0006-0000-0000-0000740C0000}">
      <text>
        <r>
          <rPr>
            <sz val="10"/>
            <rFont val="Calibri"/>
            <family val="2"/>
          </rPr>
          <t xml:space="preserve">Gairola, Krishan:
</t>
        </r>
        <r>
          <rPr>
            <sz val="9"/>
            <rFont val="Tahoma"/>
            <family val="2"/>
            <charset val="1"/>
          </rPr>
          <t>Textfeld</t>
        </r>
      </text>
    </comment>
    <comment ref="X71" authorId="0" shapeId="0" xr:uid="{00000000-0006-0000-0000-00004C0D0000}">
      <text>
        <r>
          <rPr>
            <sz val="10"/>
            <rFont val="Calibri"/>
            <family val="2"/>
          </rPr>
          <t xml:space="preserve">Gairola, Krishan:
</t>
        </r>
        <r>
          <rPr>
            <sz val="9"/>
            <rFont val="Tahoma"/>
            <family val="2"/>
            <charset val="1"/>
          </rPr>
          <t>Textfeld</t>
        </r>
      </text>
    </comment>
    <comment ref="Y71" authorId="0" shapeId="0" xr:uid="{00000000-0006-0000-0000-0000240E0000}">
      <text>
        <r>
          <rPr>
            <sz val="10"/>
            <rFont val="Calibri"/>
            <family val="2"/>
          </rPr>
          <t xml:space="preserve">Gairola, Krishan:
</t>
        </r>
        <r>
          <rPr>
            <sz val="9"/>
            <rFont val="Tahoma"/>
            <family val="2"/>
            <charset val="1"/>
          </rPr>
          <t>Textfeld</t>
        </r>
      </text>
    </comment>
    <comment ref="Z71" authorId="0" shapeId="0" xr:uid="{00000000-0006-0000-0000-0000FC0E0000}">
      <text>
        <r>
          <rPr>
            <sz val="10"/>
            <rFont val="Calibri"/>
            <family val="2"/>
          </rPr>
          <t xml:space="preserve">Gairola, Krishan:
</t>
        </r>
        <r>
          <rPr>
            <sz val="9"/>
            <rFont val="Tahoma"/>
            <family val="2"/>
            <charset val="1"/>
          </rPr>
          <t>Textfeld</t>
        </r>
      </text>
    </comment>
    <comment ref="I72" authorId="0" shapeId="0" xr:uid="{00000000-0006-0000-0000-000027000000}">
      <text>
        <r>
          <rPr>
            <sz val="10"/>
            <rFont val="Calibri"/>
            <family val="2"/>
          </rPr>
          <t xml:space="preserve">von Kleist, Björn:
</t>
        </r>
        <r>
          <rPr>
            <sz val="9"/>
            <rFont val="Tahoma"/>
            <family val="2"/>
            <charset val="1"/>
          </rPr>
          <t>CO2-Wert</t>
        </r>
      </text>
    </comment>
    <comment ref="J72" authorId="0" shapeId="0" xr:uid="{00000000-0006-0000-0000-000011010000}">
      <text>
        <r>
          <rPr>
            <sz val="10"/>
            <rFont val="Calibri"/>
            <family val="2"/>
          </rPr>
          <t xml:space="preserve">von Kleist, Björn:
</t>
        </r>
        <r>
          <rPr>
            <sz val="9"/>
            <rFont val="Tahoma"/>
            <family val="2"/>
            <charset val="1"/>
          </rPr>
          <t>CO2-Wert</t>
        </r>
      </text>
    </comment>
    <comment ref="K72" authorId="0" shapeId="0" xr:uid="{00000000-0006-0000-0000-0000FB010000}">
      <text>
        <r>
          <rPr>
            <sz val="10"/>
            <rFont val="Calibri"/>
            <family val="2"/>
          </rPr>
          <t xml:space="preserve">von Kleist, Björn:
</t>
        </r>
        <r>
          <rPr>
            <sz val="9"/>
            <rFont val="Tahoma"/>
            <family val="2"/>
            <charset val="1"/>
          </rPr>
          <t>CO2-Wert</t>
        </r>
      </text>
    </comment>
    <comment ref="L72" authorId="0" shapeId="0" xr:uid="{00000000-0006-0000-0000-0000E5020000}">
      <text>
        <r>
          <rPr>
            <sz val="10"/>
            <rFont val="Calibri"/>
            <family val="2"/>
          </rPr>
          <t xml:space="preserve">von Kleist, Björn:
</t>
        </r>
        <r>
          <rPr>
            <sz val="9"/>
            <rFont val="Tahoma"/>
            <family val="2"/>
            <charset val="1"/>
          </rPr>
          <t>CO2-Wert</t>
        </r>
      </text>
    </comment>
    <comment ref="M72" authorId="0" shapeId="0" xr:uid="{00000000-0006-0000-0000-0000CF030000}">
      <text>
        <r>
          <rPr>
            <sz val="10"/>
            <rFont val="Calibri"/>
            <family val="2"/>
          </rPr>
          <t xml:space="preserve">von Kleist, Björn:
</t>
        </r>
        <r>
          <rPr>
            <sz val="9"/>
            <rFont val="Tahoma"/>
            <family val="2"/>
            <charset val="1"/>
          </rPr>
          <t>CO2-Wert</t>
        </r>
      </text>
    </comment>
    <comment ref="N72" authorId="0" shapeId="0" xr:uid="{00000000-0006-0000-0000-0000B9040000}">
      <text>
        <r>
          <rPr>
            <sz val="10"/>
            <rFont val="Calibri"/>
            <family val="2"/>
          </rPr>
          <t xml:space="preserve">von Kleist, Björn:
</t>
        </r>
        <r>
          <rPr>
            <sz val="9"/>
            <rFont val="Tahoma"/>
            <family val="2"/>
            <charset val="1"/>
          </rPr>
          <t>CO2-Wert</t>
        </r>
      </text>
    </comment>
    <comment ref="O72" authorId="0" shapeId="0" xr:uid="{00000000-0006-0000-0000-0000A3050000}">
      <text>
        <r>
          <rPr>
            <sz val="10"/>
            <rFont val="Calibri"/>
            <family val="2"/>
          </rPr>
          <t xml:space="preserve">von Kleist, Björn:
</t>
        </r>
        <r>
          <rPr>
            <sz val="9"/>
            <rFont val="Tahoma"/>
            <family val="2"/>
            <charset val="1"/>
          </rPr>
          <t>CO2-Wert</t>
        </r>
      </text>
    </comment>
    <comment ref="P72" authorId="0" shapeId="0" xr:uid="{00000000-0006-0000-0000-00008D060000}">
      <text>
        <r>
          <rPr>
            <sz val="10"/>
            <rFont val="Calibri"/>
            <family val="2"/>
          </rPr>
          <t xml:space="preserve">von Kleist, Björn:
</t>
        </r>
        <r>
          <rPr>
            <sz val="9"/>
            <rFont val="Tahoma"/>
            <family val="2"/>
            <charset val="1"/>
          </rPr>
          <t>CO2-Wert</t>
        </r>
      </text>
    </comment>
    <comment ref="Q72" authorId="0" shapeId="0" xr:uid="{00000000-0006-0000-0000-000065070000}">
      <text>
        <r>
          <rPr>
            <sz val="10"/>
            <rFont val="Calibri"/>
            <family val="2"/>
          </rPr>
          <t xml:space="preserve">von Kleist, Björn:
</t>
        </r>
        <r>
          <rPr>
            <sz val="9"/>
            <rFont val="Tahoma"/>
            <family val="2"/>
            <charset val="1"/>
          </rPr>
          <t>CO2-Wert</t>
        </r>
      </text>
    </comment>
    <comment ref="R72" authorId="0" shapeId="0" xr:uid="{00000000-0006-0000-0000-00003D080000}">
      <text>
        <r>
          <rPr>
            <sz val="10"/>
            <rFont val="Calibri"/>
            <family val="2"/>
          </rPr>
          <t xml:space="preserve">von Kleist, Björn:
</t>
        </r>
        <r>
          <rPr>
            <sz val="9"/>
            <rFont val="Tahoma"/>
            <family val="2"/>
            <charset val="1"/>
          </rPr>
          <t>CO2-Wert</t>
        </r>
      </text>
    </comment>
    <comment ref="S72" authorId="0" shapeId="0" xr:uid="{00000000-0006-0000-0000-000015090000}">
      <text>
        <r>
          <rPr>
            <sz val="10"/>
            <rFont val="Calibri"/>
            <family val="2"/>
          </rPr>
          <t xml:space="preserve">von Kleist, Björn:
</t>
        </r>
        <r>
          <rPr>
            <sz val="9"/>
            <rFont val="Tahoma"/>
            <family val="2"/>
            <charset val="1"/>
          </rPr>
          <t>CO2-Wert</t>
        </r>
      </text>
    </comment>
    <comment ref="T72" authorId="0" shapeId="0" xr:uid="{00000000-0006-0000-0000-0000ED090000}">
      <text>
        <r>
          <rPr>
            <sz val="10"/>
            <rFont val="Calibri"/>
            <family val="2"/>
          </rPr>
          <t xml:space="preserve">von Kleist, Björn:
</t>
        </r>
        <r>
          <rPr>
            <sz val="9"/>
            <rFont val="Tahoma"/>
            <family val="2"/>
            <charset val="1"/>
          </rPr>
          <t>CO2-Wert</t>
        </r>
      </text>
    </comment>
    <comment ref="U72" authorId="0" shapeId="0" xr:uid="{00000000-0006-0000-0000-0000C50A0000}">
      <text>
        <r>
          <rPr>
            <sz val="10"/>
            <rFont val="Calibri"/>
            <family val="2"/>
          </rPr>
          <t xml:space="preserve">von Kleist, Björn:
</t>
        </r>
        <r>
          <rPr>
            <sz val="9"/>
            <rFont val="Tahoma"/>
            <family val="2"/>
            <charset val="1"/>
          </rPr>
          <t>CO2-Wert</t>
        </r>
      </text>
    </comment>
    <comment ref="V72" authorId="0" shapeId="0" xr:uid="{00000000-0006-0000-0000-00009D0B0000}">
      <text>
        <r>
          <rPr>
            <sz val="10"/>
            <rFont val="Calibri"/>
            <family val="2"/>
          </rPr>
          <t xml:space="preserve">von Kleist, Björn:
</t>
        </r>
        <r>
          <rPr>
            <sz val="9"/>
            <rFont val="Tahoma"/>
            <family val="2"/>
            <charset val="1"/>
          </rPr>
          <t>CO2-Wert</t>
        </r>
      </text>
    </comment>
    <comment ref="W72" authorId="0" shapeId="0" xr:uid="{00000000-0006-0000-0000-0000750C0000}">
      <text>
        <r>
          <rPr>
            <sz val="10"/>
            <rFont val="Calibri"/>
            <family val="2"/>
          </rPr>
          <t xml:space="preserve">von Kleist, Björn:
</t>
        </r>
        <r>
          <rPr>
            <sz val="9"/>
            <rFont val="Tahoma"/>
            <family val="2"/>
            <charset val="1"/>
          </rPr>
          <t>CO2-Wert</t>
        </r>
      </text>
    </comment>
    <comment ref="X72" authorId="0" shapeId="0" xr:uid="{00000000-0006-0000-0000-00004D0D0000}">
      <text>
        <r>
          <rPr>
            <sz val="10"/>
            <rFont val="Calibri"/>
            <family val="2"/>
          </rPr>
          <t xml:space="preserve">von Kleist, Björn:
</t>
        </r>
        <r>
          <rPr>
            <sz val="9"/>
            <rFont val="Tahoma"/>
            <family val="2"/>
            <charset val="1"/>
          </rPr>
          <t>CO2-Wert</t>
        </r>
      </text>
    </comment>
    <comment ref="Y72" authorId="0" shapeId="0" xr:uid="{00000000-0006-0000-0000-0000250E0000}">
      <text>
        <r>
          <rPr>
            <sz val="10"/>
            <rFont val="Calibri"/>
            <family val="2"/>
          </rPr>
          <t xml:space="preserve">von Kleist, Björn:
</t>
        </r>
        <r>
          <rPr>
            <sz val="9"/>
            <rFont val="Tahoma"/>
            <family val="2"/>
            <charset val="1"/>
          </rPr>
          <t>CO2-Wert</t>
        </r>
      </text>
    </comment>
    <comment ref="Z72" authorId="0" shapeId="0" xr:uid="{00000000-0006-0000-0000-0000FD0E0000}">
      <text>
        <r>
          <rPr>
            <sz val="10"/>
            <rFont val="Calibri"/>
            <family val="2"/>
          </rPr>
          <t xml:space="preserve">von Kleist, Björn:
</t>
        </r>
        <r>
          <rPr>
            <sz val="9"/>
            <rFont val="Tahoma"/>
            <family val="2"/>
            <charset val="1"/>
          </rPr>
          <t>CO2-Wert</t>
        </r>
      </text>
    </comment>
    <comment ref="I73" authorId="0" shapeId="0" xr:uid="{00000000-0006-0000-0000-000028000000}">
      <text>
        <r>
          <rPr>
            <sz val="10"/>
            <rFont val="Calibri"/>
            <family val="2"/>
          </rPr>
          <t xml:space="preserve">Gairola, Krishan:
</t>
        </r>
        <r>
          <rPr>
            <sz val="9"/>
            <rFont val="Tahoma"/>
            <family val="2"/>
            <charset val="1"/>
          </rPr>
          <t>Textfeld</t>
        </r>
      </text>
    </comment>
    <comment ref="J73" authorId="0" shapeId="0" xr:uid="{00000000-0006-0000-0000-000012010000}">
      <text>
        <r>
          <rPr>
            <sz val="10"/>
            <rFont val="Calibri"/>
            <family val="2"/>
          </rPr>
          <t xml:space="preserve">Gairola, Krishan:
</t>
        </r>
        <r>
          <rPr>
            <sz val="9"/>
            <rFont val="Tahoma"/>
            <family val="2"/>
            <charset val="1"/>
          </rPr>
          <t>Textfeld</t>
        </r>
      </text>
    </comment>
    <comment ref="K73" authorId="0" shapeId="0" xr:uid="{00000000-0006-0000-0000-0000FC010000}">
      <text>
        <r>
          <rPr>
            <sz val="10"/>
            <rFont val="Calibri"/>
            <family val="2"/>
          </rPr>
          <t xml:space="preserve">Gairola, Krishan:
</t>
        </r>
        <r>
          <rPr>
            <sz val="9"/>
            <rFont val="Tahoma"/>
            <family val="2"/>
            <charset val="1"/>
          </rPr>
          <t>Textfeld</t>
        </r>
      </text>
    </comment>
    <comment ref="L73" authorId="0" shapeId="0" xr:uid="{00000000-0006-0000-0000-0000E6020000}">
      <text>
        <r>
          <rPr>
            <sz val="10"/>
            <rFont val="Calibri"/>
            <family val="2"/>
          </rPr>
          <t xml:space="preserve">Gairola, Krishan:
</t>
        </r>
        <r>
          <rPr>
            <sz val="9"/>
            <rFont val="Tahoma"/>
            <family val="2"/>
            <charset val="1"/>
          </rPr>
          <t>Textfeld</t>
        </r>
      </text>
    </comment>
    <comment ref="M73" authorId="0" shapeId="0" xr:uid="{00000000-0006-0000-0000-0000D0030000}">
      <text>
        <r>
          <rPr>
            <sz val="10"/>
            <rFont val="Calibri"/>
            <family val="2"/>
          </rPr>
          <t xml:space="preserve">Gairola, Krishan:
</t>
        </r>
        <r>
          <rPr>
            <sz val="9"/>
            <rFont val="Tahoma"/>
            <family val="2"/>
            <charset val="1"/>
          </rPr>
          <t>Textfeld</t>
        </r>
      </text>
    </comment>
    <comment ref="N73" authorId="0" shapeId="0" xr:uid="{00000000-0006-0000-0000-0000BA040000}">
      <text>
        <r>
          <rPr>
            <sz val="10"/>
            <rFont val="Calibri"/>
            <family val="2"/>
          </rPr>
          <t xml:space="preserve">Gairola, Krishan:
</t>
        </r>
        <r>
          <rPr>
            <sz val="9"/>
            <rFont val="Tahoma"/>
            <family val="2"/>
            <charset val="1"/>
          </rPr>
          <t>Textfeld</t>
        </r>
      </text>
    </comment>
    <comment ref="O73" authorId="0" shapeId="0" xr:uid="{00000000-0006-0000-0000-0000A4050000}">
      <text>
        <r>
          <rPr>
            <sz val="10"/>
            <rFont val="Calibri"/>
            <family val="2"/>
          </rPr>
          <t xml:space="preserve">Gairola, Krishan:
</t>
        </r>
        <r>
          <rPr>
            <sz val="9"/>
            <rFont val="Tahoma"/>
            <family val="2"/>
            <charset val="1"/>
          </rPr>
          <t>Textfeld</t>
        </r>
      </text>
    </comment>
    <comment ref="P73" authorId="0" shapeId="0" xr:uid="{00000000-0006-0000-0000-00008E060000}">
      <text>
        <r>
          <rPr>
            <sz val="10"/>
            <rFont val="Calibri"/>
            <family val="2"/>
          </rPr>
          <t xml:space="preserve">Gairola, Krishan:
</t>
        </r>
        <r>
          <rPr>
            <sz val="9"/>
            <rFont val="Tahoma"/>
            <family val="2"/>
            <charset val="1"/>
          </rPr>
          <t>Textfeld</t>
        </r>
      </text>
    </comment>
    <comment ref="Q73" authorId="0" shapeId="0" xr:uid="{00000000-0006-0000-0000-000066070000}">
      <text>
        <r>
          <rPr>
            <sz val="10"/>
            <rFont val="Calibri"/>
            <family val="2"/>
          </rPr>
          <t xml:space="preserve">Gairola, Krishan:
</t>
        </r>
        <r>
          <rPr>
            <sz val="9"/>
            <rFont val="Tahoma"/>
            <family val="2"/>
            <charset val="1"/>
          </rPr>
          <t>Textfeld</t>
        </r>
      </text>
    </comment>
    <comment ref="R73" authorId="0" shapeId="0" xr:uid="{00000000-0006-0000-0000-00003E080000}">
      <text>
        <r>
          <rPr>
            <sz val="10"/>
            <rFont val="Calibri"/>
            <family val="2"/>
          </rPr>
          <t xml:space="preserve">Gairola, Krishan:
</t>
        </r>
        <r>
          <rPr>
            <sz val="9"/>
            <rFont val="Tahoma"/>
            <family val="2"/>
            <charset val="1"/>
          </rPr>
          <t>Textfeld</t>
        </r>
      </text>
    </comment>
    <comment ref="S73" authorId="0" shapeId="0" xr:uid="{00000000-0006-0000-0000-000016090000}">
      <text>
        <r>
          <rPr>
            <sz val="10"/>
            <rFont val="Calibri"/>
            <family val="2"/>
          </rPr>
          <t xml:space="preserve">Gairola, Krishan:
</t>
        </r>
        <r>
          <rPr>
            <sz val="9"/>
            <rFont val="Tahoma"/>
            <family val="2"/>
            <charset val="1"/>
          </rPr>
          <t>Textfeld</t>
        </r>
      </text>
    </comment>
    <comment ref="T73" authorId="0" shapeId="0" xr:uid="{00000000-0006-0000-0000-0000EE090000}">
      <text>
        <r>
          <rPr>
            <sz val="10"/>
            <rFont val="Calibri"/>
            <family val="2"/>
          </rPr>
          <t xml:space="preserve">Gairola, Krishan:
</t>
        </r>
        <r>
          <rPr>
            <sz val="9"/>
            <rFont val="Tahoma"/>
            <family val="2"/>
            <charset val="1"/>
          </rPr>
          <t>Textfeld</t>
        </r>
      </text>
    </comment>
    <comment ref="U73" authorId="0" shapeId="0" xr:uid="{00000000-0006-0000-0000-0000C60A0000}">
      <text>
        <r>
          <rPr>
            <sz val="10"/>
            <rFont val="Calibri"/>
            <family val="2"/>
          </rPr>
          <t xml:space="preserve">Gairola, Krishan:
</t>
        </r>
        <r>
          <rPr>
            <sz val="9"/>
            <rFont val="Tahoma"/>
            <family val="2"/>
            <charset val="1"/>
          </rPr>
          <t>Textfeld</t>
        </r>
      </text>
    </comment>
    <comment ref="V73" authorId="0" shapeId="0" xr:uid="{00000000-0006-0000-0000-00009E0B0000}">
      <text>
        <r>
          <rPr>
            <sz val="10"/>
            <rFont val="Calibri"/>
            <family val="2"/>
          </rPr>
          <t xml:space="preserve">Gairola, Krishan:
</t>
        </r>
        <r>
          <rPr>
            <sz val="9"/>
            <rFont val="Tahoma"/>
            <family val="2"/>
            <charset val="1"/>
          </rPr>
          <t>Textfeld</t>
        </r>
      </text>
    </comment>
    <comment ref="W73" authorId="0" shapeId="0" xr:uid="{00000000-0006-0000-0000-0000760C0000}">
      <text>
        <r>
          <rPr>
            <sz val="10"/>
            <rFont val="Calibri"/>
            <family val="2"/>
          </rPr>
          <t xml:space="preserve">Gairola, Krishan:
</t>
        </r>
        <r>
          <rPr>
            <sz val="9"/>
            <rFont val="Tahoma"/>
            <family val="2"/>
            <charset val="1"/>
          </rPr>
          <t>Textfeld</t>
        </r>
      </text>
    </comment>
    <comment ref="X73" authorId="0" shapeId="0" xr:uid="{00000000-0006-0000-0000-00004E0D0000}">
      <text>
        <r>
          <rPr>
            <sz val="10"/>
            <rFont val="Calibri"/>
            <family val="2"/>
          </rPr>
          <t xml:space="preserve">Gairola, Krishan:
</t>
        </r>
        <r>
          <rPr>
            <sz val="9"/>
            <rFont val="Tahoma"/>
            <family val="2"/>
            <charset val="1"/>
          </rPr>
          <t>Textfeld</t>
        </r>
      </text>
    </comment>
    <comment ref="Y73" authorId="0" shapeId="0" xr:uid="{00000000-0006-0000-0000-0000260E0000}">
      <text>
        <r>
          <rPr>
            <sz val="10"/>
            <rFont val="Calibri"/>
            <family val="2"/>
          </rPr>
          <t xml:space="preserve">Gairola, Krishan:
</t>
        </r>
        <r>
          <rPr>
            <sz val="9"/>
            <rFont val="Tahoma"/>
            <family val="2"/>
            <charset val="1"/>
          </rPr>
          <t>Textfeld</t>
        </r>
      </text>
    </comment>
    <comment ref="Z73" authorId="0" shapeId="0" xr:uid="{00000000-0006-0000-0000-0000FE0E0000}">
      <text>
        <r>
          <rPr>
            <sz val="10"/>
            <rFont val="Calibri"/>
            <family val="2"/>
          </rPr>
          <t xml:space="preserve">Gairola, Krishan:
</t>
        </r>
        <r>
          <rPr>
            <sz val="9"/>
            <rFont val="Tahoma"/>
            <family val="2"/>
            <charset val="1"/>
          </rPr>
          <t>Textfeld</t>
        </r>
      </text>
    </comment>
    <comment ref="I74" authorId="0" shapeId="0" xr:uid="{00000000-0006-0000-0000-000029000000}">
      <text>
        <r>
          <rPr>
            <sz val="10"/>
            <rFont val="Calibri"/>
            <family val="2"/>
          </rPr>
          <t xml:space="preserve">von Kleist, Björn:
</t>
        </r>
        <r>
          <rPr>
            <sz val="9"/>
            <rFont val="Tahoma"/>
            <family val="2"/>
            <charset val="1"/>
          </rPr>
          <t>CO2-Wert</t>
        </r>
      </text>
    </comment>
    <comment ref="J74" authorId="0" shapeId="0" xr:uid="{00000000-0006-0000-0000-000013010000}">
      <text>
        <r>
          <rPr>
            <sz val="10"/>
            <rFont val="Calibri"/>
            <family val="2"/>
          </rPr>
          <t xml:space="preserve">von Kleist, Björn:
</t>
        </r>
        <r>
          <rPr>
            <sz val="9"/>
            <rFont val="Tahoma"/>
            <family val="2"/>
            <charset val="1"/>
          </rPr>
          <t>CO2-Wert</t>
        </r>
      </text>
    </comment>
    <comment ref="K74" authorId="0" shapeId="0" xr:uid="{00000000-0006-0000-0000-0000FD010000}">
      <text>
        <r>
          <rPr>
            <sz val="10"/>
            <rFont val="Calibri"/>
            <family val="2"/>
          </rPr>
          <t xml:space="preserve">von Kleist, Björn:
</t>
        </r>
        <r>
          <rPr>
            <sz val="9"/>
            <rFont val="Tahoma"/>
            <family val="2"/>
            <charset val="1"/>
          </rPr>
          <t>CO2-Wert</t>
        </r>
      </text>
    </comment>
    <comment ref="L74" authorId="0" shapeId="0" xr:uid="{00000000-0006-0000-0000-0000E7020000}">
      <text>
        <r>
          <rPr>
            <sz val="10"/>
            <rFont val="Calibri"/>
            <family val="2"/>
          </rPr>
          <t xml:space="preserve">von Kleist, Björn:
</t>
        </r>
        <r>
          <rPr>
            <sz val="9"/>
            <rFont val="Tahoma"/>
            <family val="2"/>
            <charset val="1"/>
          </rPr>
          <t>CO2-Wert</t>
        </r>
      </text>
    </comment>
    <comment ref="M74" authorId="0" shapeId="0" xr:uid="{00000000-0006-0000-0000-0000D1030000}">
      <text>
        <r>
          <rPr>
            <sz val="10"/>
            <rFont val="Calibri"/>
            <family val="2"/>
          </rPr>
          <t xml:space="preserve">von Kleist, Björn:
</t>
        </r>
        <r>
          <rPr>
            <sz val="9"/>
            <rFont val="Tahoma"/>
            <family val="2"/>
            <charset val="1"/>
          </rPr>
          <t>CO2-Wert</t>
        </r>
      </text>
    </comment>
    <comment ref="N74" authorId="0" shapeId="0" xr:uid="{00000000-0006-0000-0000-0000BB040000}">
      <text>
        <r>
          <rPr>
            <sz val="10"/>
            <rFont val="Calibri"/>
            <family val="2"/>
          </rPr>
          <t xml:space="preserve">von Kleist, Björn:
</t>
        </r>
        <r>
          <rPr>
            <sz val="9"/>
            <rFont val="Tahoma"/>
            <family val="2"/>
            <charset val="1"/>
          </rPr>
          <t>CO2-Wert</t>
        </r>
      </text>
    </comment>
    <comment ref="O74" authorId="0" shapeId="0" xr:uid="{00000000-0006-0000-0000-0000A5050000}">
      <text>
        <r>
          <rPr>
            <sz val="10"/>
            <rFont val="Calibri"/>
            <family val="2"/>
          </rPr>
          <t xml:space="preserve">von Kleist, Björn:
</t>
        </r>
        <r>
          <rPr>
            <sz val="9"/>
            <rFont val="Tahoma"/>
            <family val="2"/>
            <charset val="1"/>
          </rPr>
          <t>CO2-Wert</t>
        </r>
      </text>
    </comment>
    <comment ref="P74" authorId="0" shapeId="0" xr:uid="{00000000-0006-0000-0000-00008F060000}">
      <text>
        <r>
          <rPr>
            <sz val="10"/>
            <rFont val="Calibri"/>
            <family val="2"/>
          </rPr>
          <t xml:space="preserve">von Kleist, Björn:
</t>
        </r>
        <r>
          <rPr>
            <sz val="9"/>
            <rFont val="Tahoma"/>
            <family val="2"/>
            <charset val="1"/>
          </rPr>
          <t>CO2-Wert</t>
        </r>
      </text>
    </comment>
    <comment ref="Q74" authorId="0" shapeId="0" xr:uid="{00000000-0006-0000-0000-000067070000}">
      <text>
        <r>
          <rPr>
            <sz val="10"/>
            <rFont val="Calibri"/>
            <family val="2"/>
          </rPr>
          <t xml:space="preserve">von Kleist, Björn:
</t>
        </r>
        <r>
          <rPr>
            <sz val="9"/>
            <rFont val="Tahoma"/>
            <family val="2"/>
            <charset val="1"/>
          </rPr>
          <t>CO2-Wert</t>
        </r>
      </text>
    </comment>
    <comment ref="R74" authorId="0" shapeId="0" xr:uid="{00000000-0006-0000-0000-00003F080000}">
      <text>
        <r>
          <rPr>
            <sz val="10"/>
            <rFont val="Calibri"/>
            <family val="2"/>
          </rPr>
          <t xml:space="preserve">von Kleist, Björn:
</t>
        </r>
        <r>
          <rPr>
            <sz val="9"/>
            <rFont val="Tahoma"/>
            <family val="2"/>
            <charset val="1"/>
          </rPr>
          <t>CO2-Wert</t>
        </r>
      </text>
    </comment>
    <comment ref="S74" authorId="0" shapeId="0" xr:uid="{00000000-0006-0000-0000-000017090000}">
      <text>
        <r>
          <rPr>
            <sz val="10"/>
            <rFont val="Calibri"/>
            <family val="2"/>
          </rPr>
          <t xml:space="preserve">von Kleist, Björn:
</t>
        </r>
        <r>
          <rPr>
            <sz val="9"/>
            <rFont val="Tahoma"/>
            <family val="2"/>
            <charset val="1"/>
          </rPr>
          <t>CO2-Wert</t>
        </r>
      </text>
    </comment>
    <comment ref="T74" authorId="0" shapeId="0" xr:uid="{00000000-0006-0000-0000-0000EF090000}">
      <text>
        <r>
          <rPr>
            <sz val="10"/>
            <rFont val="Calibri"/>
            <family val="2"/>
          </rPr>
          <t xml:space="preserve">von Kleist, Björn:
</t>
        </r>
        <r>
          <rPr>
            <sz val="9"/>
            <rFont val="Tahoma"/>
            <family val="2"/>
            <charset val="1"/>
          </rPr>
          <t>CO2-Wert</t>
        </r>
      </text>
    </comment>
    <comment ref="U74" authorId="0" shapeId="0" xr:uid="{00000000-0006-0000-0000-0000C70A0000}">
      <text>
        <r>
          <rPr>
            <sz val="10"/>
            <rFont val="Calibri"/>
            <family val="2"/>
          </rPr>
          <t xml:space="preserve">von Kleist, Björn:
</t>
        </r>
        <r>
          <rPr>
            <sz val="9"/>
            <rFont val="Tahoma"/>
            <family val="2"/>
            <charset val="1"/>
          </rPr>
          <t>CO2-Wert</t>
        </r>
      </text>
    </comment>
    <comment ref="V74" authorId="0" shapeId="0" xr:uid="{00000000-0006-0000-0000-00009F0B0000}">
      <text>
        <r>
          <rPr>
            <sz val="10"/>
            <rFont val="Calibri"/>
            <family val="2"/>
          </rPr>
          <t xml:space="preserve">von Kleist, Björn:
</t>
        </r>
        <r>
          <rPr>
            <sz val="9"/>
            <rFont val="Tahoma"/>
            <family val="2"/>
            <charset val="1"/>
          </rPr>
          <t>CO2-Wert</t>
        </r>
      </text>
    </comment>
    <comment ref="W74" authorId="0" shapeId="0" xr:uid="{00000000-0006-0000-0000-0000770C0000}">
      <text>
        <r>
          <rPr>
            <sz val="10"/>
            <rFont val="Calibri"/>
            <family val="2"/>
          </rPr>
          <t xml:space="preserve">von Kleist, Björn:
</t>
        </r>
        <r>
          <rPr>
            <sz val="9"/>
            <rFont val="Tahoma"/>
            <family val="2"/>
            <charset val="1"/>
          </rPr>
          <t>CO2-Wert</t>
        </r>
      </text>
    </comment>
    <comment ref="X74" authorId="0" shapeId="0" xr:uid="{00000000-0006-0000-0000-00004F0D0000}">
      <text>
        <r>
          <rPr>
            <sz val="10"/>
            <rFont val="Calibri"/>
            <family val="2"/>
          </rPr>
          <t xml:space="preserve">von Kleist, Björn:
</t>
        </r>
        <r>
          <rPr>
            <sz val="9"/>
            <rFont val="Tahoma"/>
            <family val="2"/>
            <charset val="1"/>
          </rPr>
          <t>CO2-Wert</t>
        </r>
      </text>
    </comment>
    <comment ref="Y74" authorId="0" shapeId="0" xr:uid="{00000000-0006-0000-0000-0000270E0000}">
      <text>
        <r>
          <rPr>
            <sz val="10"/>
            <rFont val="Calibri"/>
            <family val="2"/>
          </rPr>
          <t xml:space="preserve">von Kleist, Björn:
</t>
        </r>
        <r>
          <rPr>
            <sz val="9"/>
            <rFont val="Tahoma"/>
            <family val="2"/>
            <charset val="1"/>
          </rPr>
          <t>CO2-Wert</t>
        </r>
      </text>
    </comment>
    <comment ref="Z74" authorId="0" shapeId="0" xr:uid="{00000000-0006-0000-0000-0000FF0E0000}">
      <text>
        <r>
          <rPr>
            <sz val="10"/>
            <rFont val="Calibri"/>
            <family val="2"/>
          </rPr>
          <t xml:space="preserve">von Kleist, Björn:
</t>
        </r>
        <r>
          <rPr>
            <sz val="9"/>
            <rFont val="Tahoma"/>
            <family val="2"/>
            <charset val="1"/>
          </rPr>
          <t>CO2-Wert</t>
        </r>
      </text>
    </comment>
    <comment ref="I75" authorId="0" shapeId="0" xr:uid="{00000000-0006-0000-0000-00002A000000}">
      <text>
        <r>
          <rPr>
            <sz val="10"/>
            <rFont val="Calibri"/>
            <family val="2"/>
          </rPr>
          <t xml:space="preserve">Gairola, Krishan:
</t>
        </r>
        <r>
          <rPr>
            <sz val="9"/>
            <rFont val="Tahoma"/>
            <family val="2"/>
            <charset val="1"/>
          </rPr>
          <t>Textfeld</t>
        </r>
      </text>
    </comment>
    <comment ref="J75" authorId="0" shapeId="0" xr:uid="{00000000-0006-0000-0000-000014010000}">
      <text>
        <r>
          <rPr>
            <sz val="10"/>
            <rFont val="Calibri"/>
            <family val="2"/>
          </rPr>
          <t xml:space="preserve">Gairola, Krishan:
</t>
        </r>
        <r>
          <rPr>
            <sz val="9"/>
            <rFont val="Tahoma"/>
            <family val="2"/>
            <charset val="1"/>
          </rPr>
          <t>Textfeld</t>
        </r>
      </text>
    </comment>
    <comment ref="K75" authorId="0" shapeId="0" xr:uid="{00000000-0006-0000-0000-0000FE010000}">
      <text>
        <r>
          <rPr>
            <sz val="10"/>
            <rFont val="Calibri"/>
            <family val="2"/>
          </rPr>
          <t xml:space="preserve">Gairola, Krishan:
</t>
        </r>
        <r>
          <rPr>
            <sz val="9"/>
            <rFont val="Tahoma"/>
            <family val="2"/>
            <charset val="1"/>
          </rPr>
          <t>Textfeld</t>
        </r>
      </text>
    </comment>
    <comment ref="L75" authorId="0" shapeId="0" xr:uid="{00000000-0006-0000-0000-0000E8020000}">
      <text>
        <r>
          <rPr>
            <sz val="10"/>
            <rFont val="Calibri"/>
            <family val="2"/>
          </rPr>
          <t xml:space="preserve">Gairola, Krishan:
</t>
        </r>
        <r>
          <rPr>
            <sz val="9"/>
            <rFont val="Tahoma"/>
            <family val="2"/>
            <charset val="1"/>
          </rPr>
          <t>Textfeld</t>
        </r>
      </text>
    </comment>
    <comment ref="M75" authorId="0" shapeId="0" xr:uid="{00000000-0006-0000-0000-0000D2030000}">
      <text>
        <r>
          <rPr>
            <sz val="10"/>
            <rFont val="Calibri"/>
            <family val="2"/>
          </rPr>
          <t xml:space="preserve">Gairola, Krishan:
</t>
        </r>
        <r>
          <rPr>
            <sz val="9"/>
            <rFont val="Tahoma"/>
            <family val="2"/>
            <charset val="1"/>
          </rPr>
          <t>Textfeld</t>
        </r>
      </text>
    </comment>
    <comment ref="N75" authorId="0" shapeId="0" xr:uid="{00000000-0006-0000-0000-0000BC040000}">
      <text>
        <r>
          <rPr>
            <sz val="10"/>
            <rFont val="Calibri"/>
            <family val="2"/>
          </rPr>
          <t xml:space="preserve">Gairola, Krishan:
</t>
        </r>
        <r>
          <rPr>
            <sz val="9"/>
            <rFont val="Tahoma"/>
            <family val="2"/>
            <charset val="1"/>
          </rPr>
          <t>Textfeld</t>
        </r>
      </text>
    </comment>
    <comment ref="O75" authorId="0" shapeId="0" xr:uid="{00000000-0006-0000-0000-0000A6050000}">
      <text>
        <r>
          <rPr>
            <sz val="10"/>
            <rFont val="Calibri"/>
            <family val="2"/>
          </rPr>
          <t xml:space="preserve">Gairola, Krishan:
</t>
        </r>
        <r>
          <rPr>
            <sz val="9"/>
            <rFont val="Tahoma"/>
            <family val="2"/>
            <charset val="1"/>
          </rPr>
          <t>Textfeld</t>
        </r>
      </text>
    </comment>
    <comment ref="P75" authorId="0" shapeId="0" xr:uid="{00000000-0006-0000-0000-000090060000}">
      <text>
        <r>
          <rPr>
            <sz val="10"/>
            <rFont val="Calibri"/>
            <family val="2"/>
          </rPr>
          <t xml:space="preserve">Gairola, Krishan:
</t>
        </r>
        <r>
          <rPr>
            <sz val="9"/>
            <rFont val="Tahoma"/>
            <family val="2"/>
            <charset val="1"/>
          </rPr>
          <t>Textfeld</t>
        </r>
      </text>
    </comment>
    <comment ref="Q75" authorId="0" shapeId="0" xr:uid="{00000000-0006-0000-0000-000068070000}">
      <text>
        <r>
          <rPr>
            <sz val="10"/>
            <rFont val="Calibri"/>
            <family val="2"/>
          </rPr>
          <t xml:space="preserve">Gairola, Krishan:
</t>
        </r>
        <r>
          <rPr>
            <sz val="9"/>
            <rFont val="Tahoma"/>
            <family val="2"/>
            <charset val="1"/>
          </rPr>
          <t>Textfeld</t>
        </r>
      </text>
    </comment>
    <comment ref="R75" authorId="0" shapeId="0" xr:uid="{00000000-0006-0000-0000-000040080000}">
      <text>
        <r>
          <rPr>
            <sz val="10"/>
            <rFont val="Calibri"/>
            <family val="2"/>
          </rPr>
          <t xml:space="preserve">Gairola, Krishan:
</t>
        </r>
        <r>
          <rPr>
            <sz val="9"/>
            <rFont val="Tahoma"/>
            <family val="2"/>
            <charset val="1"/>
          </rPr>
          <t>Textfeld</t>
        </r>
      </text>
    </comment>
    <comment ref="S75" authorId="0" shapeId="0" xr:uid="{00000000-0006-0000-0000-000018090000}">
      <text>
        <r>
          <rPr>
            <sz val="10"/>
            <rFont val="Calibri"/>
            <family val="2"/>
          </rPr>
          <t xml:space="preserve">Gairola, Krishan:
</t>
        </r>
        <r>
          <rPr>
            <sz val="9"/>
            <rFont val="Tahoma"/>
            <family val="2"/>
            <charset val="1"/>
          </rPr>
          <t>Textfeld</t>
        </r>
      </text>
    </comment>
    <comment ref="T75" authorId="0" shapeId="0" xr:uid="{00000000-0006-0000-0000-0000F0090000}">
      <text>
        <r>
          <rPr>
            <sz val="10"/>
            <rFont val="Calibri"/>
            <family val="2"/>
          </rPr>
          <t xml:space="preserve">Gairola, Krishan:
</t>
        </r>
        <r>
          <rPr>
            <sz val="9"/>
            <rFont val="Tahoma"/>
            <family val="2"/>
            <charset val="1"/>
          </rPr>
          <t>Textfeld</t>
        </r>
      </text>
    </comment>
    <comment ref="U75" authorId="0" shapeId="0" xr:uid="{00000000-0006-0000-0000-0000C80A0000}">
      <text>
        <r>
          <rPr>
            <sz val="10"/>
            <rFont val="Calibri"/>
            <family val="2"/>
          </rPr>
          <t xml:space="preserve">Gairola, Krishan:
</t>
        </r>
        <r>
          <rPr>
            <sz val="9"/>
            <rFont val="Tahoma"/>
            <family val="2"/>
            <charset val="1"/>
          </rPr>
          <t>Textfeld</t>
        </r>
      </text>
    </comment>
    <comment ref="V75" authorId="0" shapeId="0" xr:uid="{00000000-0006-0000-0000-0000A00B0000}">
      <text>
        <r>
          <rPr>
            <sz val="10"/>
            <rFont val="Calibri"/>
            <family val="2"/>
          </rPr>
          <t xml:space="preserve">Gairola, Krishan:
</t>
        </r>
        <r>
          <rPr>
            <sz val="9"/>
            <rFont val="Tahoma"/>
            <family val="2"/>
            <charset val="1"/>
          </rPr>
          <t>Textfeld</t>
        </r>
      </text>
    </comment>
    <comment ref="W75" authorId="0" shapeId="0" xr:uid="{00000000-0006-0000-0000-0000780C0000}">
      <text>
        <r>
          <rPr>
            <sz val="10"/>
            <rFont val="Calibri"/>
            <family val="2"/>
          </rPr>
          <t xml:space="preserve">Gairola, Krishan:
</t>
        </r>
        <r>
          <rPr>
            <sz val="9"/>
            <rFont val="Tahoma"/>
            <family val="2"/>
            <charset val="1"/>
          </rPr>
          <t>Textfeld</t>
        </r>
      </text>
    </comment>
    <comment ref="X75" authorId="0" shapeId="0" xr:uid="{00000000-0006-0000-0000-0000500D0000}">
      <text>
        <r>
          <rPr>
            <sz val="10"/>
            <rFont val="Calibri"/>
            <family val="2"/>
          </rPr>
          <t xml:space="preserve">Gairola, Krishan:
</t>
        </r>
        <r>
          <rPr>
            <sz val="9"/>
            <rFont val="Tahoma"/>
            <family val="2"/>
            <charset val="1"/>
          </rPr>
          <t>Textfeld</t>
        </r>
      </text>
    </comment>
    <comment ref="Y75" authorId="0" shapeId="0" xr:uid="{00000000-0006-0000-0000-0000280E0000}">
      <text>
        <r>
          <rPr>
            <sz val="10"/>
            <rFont val="Calibri"/>
            <family val="2"/>
          </rPr>
          <t xml:space="preserve">Gairola, Krishan:
</t>
        </r>
        <r>
          <rPr>
            <sz val="9"/>
            <rFont val="Tahoma"/>
            <family val="2"/>
            <charset val="1"/>
          </rPr>
          <t>Textfeld</t>
        </r>
      </text>
    </comment>
    <comment ref="Z75" authorId="0" shapeId="0" xr:uid="{00000000-0006-0000-0000-0000000F0000}">
      <text>
        <r>
          <rPr>
            <sz val="10"/>
            <rFont val="Calibri"/>
            <family val="2"/>
          </rPr>
          <t xml:space="preserve">Gairola, Krishan:
</t>
        </r>
        <r>
          <rPr>
            <sz val="9"/>
            <rFont val="Tahoma"/>
            <family val="2"/>
            <charset val="1"/>
          </rPr>
          <t>Textfeld</t>
        </r>
      </text>
    </comment>
    <comment ref="I76" authorId="0" shapeId="0" xr:uid="{00000000-0006-0000-0000-00002B000000}">
      <text>
        <r>
          <rPr>
            <sz val="10"/>
            <rFont val="Calibri"/>
            <family val="2"/>
          </rPr>
          <t xml:space="preserve">von Kleist, Björn:
</t>
        </r>
        <r>
          <rPr>
            <sz val="9"/>
            <color rgb="FF000000"/>
            <rFont val="Tahoma"/>
            <family val="2"/>
            <charset val="1"/>
          </rPr>
          <t>CO2-Wert</t>
        </r>
      </text>
    </comment>
    <comment ref="J76" authorId="0" shapeId="0" xr:uid="{00000000-0006-0000-0000-000015010000}">
      <text>
        <r>
          <rPr>
            <sz val="10"/>
            <rFont val="Calibri"/>
            <family val="2"/>
          </rPr>
          <t xml:space="preserve">von Kleist, Björn:
</t>
        </r>
        <r>
          <rPr>
            <sz val="9"/>
            <rFont val="Tahoma"/>
            <family val="2"/>
            <charset val="1"/>
          </rPr>
          <t>CO2-Wert</t>
        </r>
      </text>
    </comment>
    <comment ref="K76" authorId="0" shapeId="0" xr:uid="{00000000-0006-0000-0000-0000FF010000}">
      <text>
        <r>
          <rPr>
            <sz val="10"/>
            <rFont val="Calibri"/>
            <family val="2"/>
          </rPr>
          <t xml:space="preserve">von Kleist, Björn:
</t>
        </r>
        <r>
          <rPr>
            <sz val="9"/>
            <rFont val="Tahoma"/>
            <family val="2"/>
            <charset val="1"/>
          </rPr>
          <t>CO2-Wert</t>
        </r>
      </text>
    </comment>
    <comment ref="L76" authorId="0" shapeId="0" xr:uid="{00000000-0006-0000-0000-0000E9020000}">
      <text>
        <r>
          <rPr>
            <sz val="10"/>
            <rFont val="Calibri"/>
            <family val="2"/>
          </rPr>
          <t xml:space="preserve">von Kleist, Björn:
</t>
        </r>
        <r>
          <rPr>
            <sz val="9"/>
            <rFont val="Tahoma"/>
            <family val="2"/>
            <charset val="1"/>
          </rPr>
          <t>CO2-Wert</t>
        </r>
      </text>
    </comment>
    <comment ref="M76" authorId="0" shapeId="0" xr:uid="{00000000-0006-0000-0000-0000D3030000}">
      <text>
        <r>
          <rPr>
            <sz val="10"/>
            <rFont val="Calibri"/>
            <family val="2"/>
          </rPr>
          <t xml:space="preserve">von Kleist, Björn:
</t>
        </r>
        <r>
          <rPr>
            <sz val="9"/>
            <rFont val="Tahoma"/>
            <family val="2"/>
            <charset val="1"/>
          </rPr>
          <t>CO2-Wert</t>
        </r>
      </text>
    </comment>
    <comment ref="N76" authorId="0" shapeId="0" xr:uid="{00000000-0006-0000-0000-0000BD040000}">
      <text>
        <r>
          <rPr>
            <sz val="10"/>
            <rFont val="Calibri"/>
            <family val="2"/>
          </rPr>
          <t xml:space="preserve">von Kleist, Björn:
</t>
        </r>
        <r>
          <rPr>
            <sz val="9"/>
            <rFont val="Tahoma"/>
            <family val="2"/>
            <charset val="1"/>
          </rPr>
          <t>CO2-Wert</t>
        </r>
      </text>
    </comment>
    <comment ref="O76" authorId="0" shapeId="0" xr:uid="{00000000-0006-0000-0000-0000A7050000}">
      <text>
        <r>
          <rPr>
            <sz val="10"/>
            <rFont val="Calibri"/>
            <family val="2"/>
          </rPr>
          <t xml:space="preserve">von Kleist, Björn:
</t>
        </r>
        <r>
          <rPr>
            <sz val="9"/>
            <rFont val="Tahoma"/>
            <family val="2"/>
            <charset val="1"/>
          </rPr>
          <t>CO2-Wert</t>
        </r>
      </text>
    </comment>
    <comment ref="P76" authorId="0" shapeId="0" xr:uid="{00000000-0006-0000-0000-000091060000}">
      <text>
        <r>
          <rPr>
            <sz val="10"/>
            <rFont val="Calibri"/>
            <family val="2"/>
          </rPr>
          <t xml:space="preserve">von Kleist, Björn:
</t>
        </r>
        <r>
          <rPr>
            <sz val="9"/>
            <rFont val="Tahoma"/>
            <family val="2"/>
            <charset val="1"/>
          </rPr>
          <t>CO2-Wert</t>
        </r>
      </text>
    </comment>
    <comment ref="Q76" authorId="0" shapeId="0" xr:uid="{00000000-0006-0000-0000-000069070000}">
      <text>
        <r>
          <rPr>
            <sz val="10"/>
            <rFont val="Calibri"/>
            <family val="2"/>
          </rPr>
          <t xml:space="preserve">von Kleist, Björn:
</t>
        </r>
        <r>
          <rPr>
            <sz val="9"/>
            <rFont val="Tahoma"/>
            <family val="2"/>
            <charset val="1"/>
          </rPr>
          <t>CO2-Wert</t>
        </r>
      </text>
    </comment>
    <comment ref="R76" authorId="0" shapeId="0" xr:uid="{00000000-0006-0000-0000-000041080000}">
      <text>
        <r>
          <rPr>
            <sz val="10"/>
            <rFont val="Calibri"/>
            <family val="2"/>
          </rPr>
          <t xml:space="preserve">von Kleist, Björn:
</t>
        </r>
        <r>
          <rPr>
            <sz val="9"/>
            <rFont val="Tahoma"/>
            <family val="2"/>
            <charset val="1"/>
          </rPr>
          <t>CO2-Wert</t>
        </r>
      </text>
    </comment>
    <comment ref="S76" authorId="0" shapeId="0" xr:uid="{00000000-0006-0000-0000-000019090000}">
      <text>
        <r>
          <rPr>
            <sz val="10"/>
            <rFont val="Calibri"/>
            <family val="2"/>
          </rPr>
          <t xml:space="preserve">von Kleist, Björn:
</t>
        </r>
        <r>
          <rPr>
            <sz val="9"/>
            <rFont val="Tahoma"/>
            <family val="2"/>
            <charset val="1"/>
          </rPr>
          <t>CO2-Wert</t>
        </r>
      </text>
    </comment>
    <comment ref="T76" authorId="0" shapeId="0" xr:uid="{00000000-0006-0000-0000-0000F1090000}">
      <text>
        <r>
          <rPr>
            <sz val="10"/>
            <rFont val="Calibri"/>
            <family val="2"/>
          </rPr>
          <t xml:space="preserve">von Kleist, Björn:
</t>
        </r>
        <r>
          <rPr>
            <sz val="9"/>
            <rFont val="Tahoma"/>
            <family val="2"/>
            <charset val="1"/>
          </rPr>
          <t>CO2-Wert</t>
        </r>
      </text>
    </comment>
    <comment ref="U76" authorId="0" shapeId="0" xr:uid="{00000000-0006-0000-0000-0000C90A0000}">
      <text>
        <r>
          <rPr>
            <sz val="10"/>
            <rFont val="Calibri"/>
            <family val="2"/>
          </rPr>
          <t xml:space="preserve">von Kleist, Björn:
</t>
        </r>
        <r>
          <rPr>
            <sz val="9"/>
            <rFont val="Tahoma"/>
            <family val="2"/>
            <charset val="1"/>
          </rPr>
          <t>CO2-Wert</t>
        </r>
      </text>
    </comment>
    <comment ref="V76" authorId="0" shapeId="0" xr:uid="{00000000-0006-0000-0000-0000A10B0000}">
      <text>
        <r>
          <rPr>
            <sz val="10"/>
            <rFont val="Calibri"/>
            <family val="2"/>
          </rPr>
          <t xml:space="preserve">von Kleist, Björn:
</t>
        </r>
        <r>
          <rPr>
            <sz val="9"/>
            <rFont val="Tahoma"/>
            <family val="2"/>
            <charset val="1"/>
          </rPr>
          <t>CO2-Wert</t>
        </r>
      </text>
    </comment>
    <comment ref="W76" authorId="0" shapeId="0" xr:uid="{00000000-0006-0000-0000-0000790C0000}">
      <text>
        <r>
          <rPr>
            <sz val="10"/>
            <rFont val="Calibri"/>
            <family val="2"/>
          </rPr>
          <t xml:space="preserve">von Kleist, Björn:
</t>
        </r>
        <r>
          <rPr>
            <sz val="9"/>
            <rFont val="Tahoma"/>
            <family val="2"/>
            <charset val="1"/>
          </rPr>
          <t>CO2-Wert</t>
        </r>
      </text>
    </comment>
    <comment ref="X76" authorId="0" shapeId="0" xr:uid="{00000000-0006-0000-0000-0000510D0000}">
      <text>
        <r>
          <rPr>
            <sz val="10"/>
            <rFont val="Calibri"/>
            <family val="2"/>
          </rPr>
          <t xml:space="preserve">von Kleist, Björn:
</t>
        </r>
        <r>
          <rPr>
            <sz val="9"/>
            <rFont val="Tahoma"/>
            <family val="2"/>
            <charset val="1"/>
          </rPr>
          <t>CO2-Wert</t>
        </r>
      </text>
    </comment>
    <comment ref="Y76" authorId="0" shapeId="0" xr:uid="{00000000-0006-0000-0000-0000290E0000}">
      <text>
        <r>
          <rPr>
            <sz val="10"/>
            <rFont val="Calibri"/>
            <family val="2"/>
          </rPr>
          <t xml:space="preserve">von Kleist, Björn:
</t>
        </r>
        <r>
          <rPr>
            <sz val="9"/>
            <rFont val="Tahoma"/>
            <family val="2"/>
            <charset val="1"/>
          </rPr>
          <t>CO2-Wert</t>
        </r>
      </text>
    </comment>
    <comment ref="Z76" authorId="0" shapeId="0" xr:uid="{00000000-0006-0000-0000-0000010F0000}">
      <text>
        <r>
          <rPr>
            <sz val="10"/>
            <rFont val="Calibri"/>
            <family val="2"/>
          </rPr>
          <t xml:space="preserve">von Kleist, Björn:
</t>
        </r>
        <r>
          <rPr>
            <sz val="9"/>
            <rFont val="Tahoma"/>
            <family val="2"/>
            <charset val="1"/>
          </rPr>
          <t>CO2-Wert</t>
        </r>
      </text>
    </comment>
    <comment ref="I77" authorId="0" shapeId="0" xr:uid="{00000000-0006-0000-0000-00002C000000}">
      <text>
        <r>
          <rPr>
            <sz val="10"/>
            <rFont val="Calibri"/>
            <family val="2"/>
          </rPr>
          <t xml:space="preserve">Gairola, Krishan:
</t>
        </r>
        <r>
          <rPr>
            <sz val="9"/>
            <rFont val="Tahoma"/>
            <family val="2"/>
            <charset val="1"/>
          </rPr>
          <t>Textfeld</t>
        </r>
      </text>
    </comment>
    <comment ref="J77" authorId="0" shapeId="0" xr:uid="{00000000-0006-0000-0000-000016010000}">
      <text>
        <r>
          <rPr>
            <sz val="10"/>
            <rFont val="Calibri"/>
            <family val="2"/>
          </rPr>
          <t xml:space="preserve">Gairola, Krishan:
</t>
        </r>
        <r>
          <rPr>
            <sz val="9"/>
            <rFont val="Tahoma"/>
            <family val="2"/>
            <charset val="1"/>
          </rPr>
          <t>Textfeld</t>
        </r>
      </text>
    </comment>
    <comment ref="K77" authorId="0" shapeId="0" xr:uid="{00000000-0006-0000-0000-000000020000}">
      <text>
        <r>
          <rPr>
            <sz val="10"/>
            <rFont val="Calibri"/>
            <family val="2"/>
          </rPr>
          <t xml:space="preserve">Gairola, Krishan:
</t>
        </r>
        <r>
          <rPr>
            <sz val="9"/>
            <rFont val="Tahoma"/>
            <family val="2"/>
            <charset val="1"/>
          </rPr>
          <t>Textfeld</t>
        </r>
      </text>
    </comment>
    <comment ref="L77" authorId="0" shapeId="0" xr:uid="{00000000-0006-0000-0000-0000EA020000}">
      <text>
        <r>
          <rPr>
            <sz val="10"/>
            <rFont val="Calibri"/>
            <family val="2"/>
          </rPr>
          <t xml:space="preserve">Gairola, Krishan:
</t>
        </r>
        <r>
          <rPr>
            <sz val="9"/>
            <rFont val="Tahoma"/>
            <family val="2"/>
            <charset val="1"/>
          </rPr>
          <t>Textfeld</t>
        </r>
      </text>
    </comment>
    <comment ref="M77" authorId="0" shapeId="0" xr:uid="{00000000-0006-0000-0000-0000D4030000}">
      <text>
        <r>
          <rPr>
            <sz val="10"/>
            <rFont val="Calibri"/>
            <family val="2"/>
          </rPr>
          <t xml:space="preserve">Gairola, Krishan:
</t>
        </r>
        <r>
          <rPr>
            <sz val="9"/>
            <rFont val="Tahoma"/>
            <family val="2"/>
            <charset val="1"/>
          </rPr>
          <t>Textfeld</t>
        </r>
      </text>
    </comment>
    <comment ref="N77" authorId="0" shapeId="0" xr:uid="{00000000-0006-0000-0000-0000BE040000}">
      <text>
        <r>
          <rPr>
            <sz val="10"/>
            <rFont val="Calibri"/>
            <family val="2"/>
          </rPr>
          <t xml:space="preserve">Gairola, Krishan:
</t>
        </r>
        <r>
          <rPr>
            <sz val="9"/>
            <rFont val="Tahoma"/>
            <family val="2"/>
            <charset val="1"/>
          </rPr>
          <t>Textfeld</t>
        </r>
      </text>
    </comment>
    <comment ref="O77" authorId="0" shapeId="0" xr:uid="{00000000-0006-0000-0000-0000A8050000}">
      <text>
        <r>
          <rPr>
            <sz val="10"/>
            <rFont val="Calibri"/>
            <family val="2"/>
          </rPr>
          <t xml:space="preserve">Gairola, Krishan:
</t>
        </r>
        <r>
          <rPr>
            <sz val="9"/>
            <rFont val="Tahoma"/>
            <family val="2"/>
            <charset val="1"/>
          </rPr>
          <t>Textfeld</t>
        </r>
      </text>
    </comment>
    <comment ref="P77" authorId="0" shapeId="0" xr:uid="{00000000-0006-0000-0000-000092060000}">
      <text>
        <r>
          <rPr>
            <sz val="10"/>
            <rFont val="Calibri"/>
            <family val="2"/>
          </rPr>
          <t xml:space="preserve">Gairola, Krishan:
</t>
        </r>
        <r>
          <rPr>
            <sz val="9"/>
            <rFont val="Tahoma"/>
            <family val="2"/>
            <charset val="1"/>
          </rPr>
          <t>Textfeld</t>
        </r>
      </text>
    </comment>
    <comment ref="Q77" authorId="0" shapeId="0" xr:uid="{00000000-0006-0000-0000-00006A070000}">
      <text>
        <r>
          <rPr>
            <sz val="10"/>
            <rFont val="Calibri"/>
            <family val="2"/>
          </rPr>
          <t xml:space="preserve">Gairola, Krishan:
</t>
        </r>
        <r>
          <rPr>
            <sz val="9"/>
            <rFont val="Tahoma"/>
            <family val="2"/>
            <charset val="1"/>
          </rPr>
          <t>Textfeld</t>
        </r>
      </text>
    </comment>
    <comment ref="R77" authorId="0" shapeId="0" xr:uid="{00000000-0006-0000-0000-000042080000}">
      <text>
        <r>
          <rPr>
            <sz val="10"/>
            <rFont val="Calibri"/>
            <family val="2"/>
          </rPr>
          <t xml:space="preserve">Gairola, Krishan:
</t>
        </r>
        <r>
          <rPr>
            <sz val="9"/>
            <rFont val="Tahoma"/>
            <family val="2"/>
            <charset val="1"/>
          </rPr>
          <t>Textfeld</t>
        </r>
      </text>
    </comment>
    <comment ref="S77" authorId="0" shapeId="0" xr:uid="{00000000-0006-0000-0000-00001A090000}">
      <text>
        <r>
          <rPr>
            <sz val="10"/>
            <rFont val="Calibri"/>
            <family val="2"/>
          </rPr>
          <t xml:space="preserve">Gairola, Krishan:
</t>
        </r>
        <r>
          <rPr>
            <sz val="9"/>
            <rFont val="Tahoma"/>
            <family val="2"/>
            <charset val="1"/>
          </rPr>
          <t>Textfeld</t>
        </r>
      </text>
    </comment>
    <comment ref="T77" authorId="0" shapeId="0" xr:uid="{00000000-0006-0000-0000-0000F2090000}">
      <text>
        <r>
          <rPr>
            <sz val="10"/>
            <rFont val="Calibri"/>
            <family val="2"/>
          </rPr>
          <t xml:space="preserve">Gairola, Krishan:
</t>
        </r>
        <r>
          <rPr>
            <sz val="9"/>
            <rFont val="Tahoma"/>
            <family val="2"/>
            <charset val="1"/>
          </rPr>
          <t>Textfeld</t>
        </r>
      </text>
    </comment>
    <comment ref="U77" authorId="0" shapeId="0" xr:uid="{00000000-0006-0000-0000-0000CA0A0000}">
      <text>
        <r>
          <rPr>
            <sz val="10"/>
            <rFont val="Calibri"/>
            <family val="2"/>
          </rPr>
          <t xml:space="preserve">Gairola, Krishan:
</t>
        </r>
        <r>
          <rPr>
            <sz val="9"/>
            <rFont val="Tahoma"/>
            <family val="2"/>
            <charset val="1"/>
          </rPr>
          <t>Textfeld</t>
        </r>
      </text>
    </comment>
    <comment ref="V77" authorId="0" shapeId="0" xr:uid="{00000000-0006-0000-0000-0000A20B0000}">
      <text>
        <r>
          <rPr>
            <sz val="10"/>
            <rFont val="Calibri"/>
            <family val="2"/>
          </rPr>
          <t xml:space="preserve">Gairola, Krishan:
</t>
        </r>
        <r>
          <rPr>
            <sz val="9"/>
            <rFont val="Tahoma"/>
            <family val="2"/>
            <charset val="1"/>
          </rPr>
          <t>Textfeld</t>
        </r>
      </text>
    </comment>
    <comment ref="W77" authorId="0" shapeId="0" xr:uid="{00000000-0006-0000-0000-00007A0C0000}">
      <text>
        <r>
          <rPr>
            <sz val="10"/>
            <rFont val="Calibri"/>
            <family val="2"/>
          </rPr>
          <t xml:space="preserve">Gairola, Krishan:
</t>
        </r>
        <r>
          <rPr>
            <sz val="9"/>
            <rFont val="Tahoma"/>
            <family val="2"/>
            <charset val="1"/>
          </rPr>
          <t>Textfeld</t>
        </r>
      </text>
    </comment>
    <comment ref="X77" authorId="0" shapeId="0" xr:uid="{00000000-0006-0000-0000-0000520D0000}">
      <text>
        <r>
          <rPr>
            <sz val="10"/>
            <rFont val="Calibri"/>
            <family val="2"/>
          </rPr>
          <t xml:space="preserve">Gairola, Krishan:
</t>
        </r>
        <r>
          <rPr>
            <sz val="9"/>
            <rFont val="Tahoma"/>
            <family val="2"/>
            <charset val="1"/>
          </rPr>
          <t>Textfeld</t>
        </r>
      </text>
    </comment>
    <comment ref="Y77" authorId="0" shapeId="0" xr:uid="{00000000-0006-0000-0000-00002A0E0000}">
      <text>
        <r>
          <rPr>
            <sz val="10"/>
            <rFont val="Calibri"/>
            <family val="2"/>
          </rPr>
          <t xml:space="preserve">Gairola, Krishan:
</t>
        </r>
        <r>
          <rPr>
            <sz val="9"/>
            <rFont val="Tahoma"/>
            <family val="2"/>
            <charset val="1"/>
          </rPr>
          <t>Textfeld</t>
        </r>
      </text>
    </comment>
    <comment ref="Z77" authorId="0" shapeId="0" xr:uid="{00000000-0006-0000-0000-0000020F0000}">
      <text>
        <r>
          <rPr>
            <sz val="10"/>
            <rFont val="Calibri"/>
            <family val="2"/>
          </rPr>
          <t xml:space="preserve">Gairola, Krishan:
</t>
        </r>
        <r>
          <rPr>
            <sz val="9"/>
            <rFont val="Tahoma"/>
            <family val="2"/>
            <charset val="1"/>
          </rPr>
          <t>Textfeld</t>
        </r>
      </text>
    </comment>
    <comment ref="I78" authorId="0" shapeId="0" xr:uid="{00000000-0006-0000-0000-00002D000000}">
      <text>
        <r>
          <rPr>
            <sz val="10"/>
            <rFont val="Calibri"/>
            <family val="2"/>
          </rPr>
          <t xml:space="preserve">von Kleist, Björn:
</t>
        </r>
        <r>
          <rPr>
            <sz val="9"/>
            <rFont val="Tahoma"/>
            <family val="2"/>
            <charset val="1"/>
          </rPr>
          <t>CO2-Wert</t>
        </r>
      </text>
    </comment>
    <comment ref="J78" authorId="0" shapeId="0" xr:uid="{00000000-0006-0000-0000-000017010000}">
      <text>
        <r>
          <rPr>
            <sz val="10"/>
            <rFont val="Calibri"/>
            <family val="2"/>
          </rPr>
          <t xml:space="preserve">von Kleist, Björn:
</t>
        </r>
        <r>
          <rPr>
            <sz val="9"/>
            <rFont val="Tahoma"/>
            <family val="2"/>
            <charset val="1"/>
          </rPr>
          <t>CO2-Wert</t>
        </r>
      </text>
    </comment>
    <comment ref="K78" authorId="0" shapeId="0" xr:uid="{00000000-0006-0000-0000-000001020000}">
      <text>
        <r>
          <rPr>
            <sz val="10"/>
            <rFont val="Calibri"/>
            <family val="2"/>
          </rPr>
          <t xml:space="preserve">von Kleist, Björn:
</t>
        </r>
        <r>
          <rPr>
            <sz val="9"/>
            <rFont val="Tahoma"/>
            <family val="2"/>
            <charset val="1"/>
          </rPr>
          <t>CO2-Wert</t>
        </r>
      </text>
    </comment>
    <comment ref="L78" authorId="0" shapeId="0" xr:uid="{00000000-0006-0000-0000-0000EB020000}">
      <text>
        <r>
          <rPr>
            <sz val="10"/>
            <rFont val="Calibri"/>
            <family val="2"/>
          </rPr>
          <t xml:space="preserve">von Kleist, Björn:
</t>
        </r>
        <r>
          <rPr>
            <sz val="9"/>
            <rFont val="Tahoma"/>
            <family val="2"/>
            <charset val="1"/>
          </rPr>
          <t>CO2-Wert</t>
        </r>
      </text>
    </comment>
    <comment ref="M78" authorId="0" shapeId="0" xr:uid="{00000000-0006-0000-0000-0000D5030000}">
      <text>
        <r>
          <rPr>
            <sz val="10"/>
            <rFont val="Calibri"/>
            <family val="2"/>
          </rPr>
          <t xml:space="preserve">von Kleist, Björn:
</t>
        </r>
        <r>
          <rPr>
            <sz val="9"/>
            <rFont val="Tahoma"/>
            <family val="2"/>
            <charset val="1"/>
          </rPr>
          <t>CO2-Wert</t>
        </r>
      </text>
    </comment>
    <comment ref="N78" authorId="0" shapeId="0" xr:uid="{00000000-0006-0000-0000-0000BF040000}">
      <text>
        <r>
          <rPr>
            <sz val="10"/>
            <rFont val="Calibri"/>
            <family val="2"/>
          </rPr>
          <t xml:space="preserve">von Kleist, Björn:
</t>
        </r>
        <r>
          <rPr>
            <sz val="9"/>
            <rFont val="Tahoma"/>
            <family val="2"/>
            <charset val="1"/>
          </rPr>
          <t>CO2-Wert</t>
        </r>
      </text>
    </comment>
    <comment ref="O78" authorId="0" shapeId="0" xr:uid="{00000000-0006-0000-0000-0000A9050000}">
      <text>
        <r>
          <rPr>
            <sz val="10"/>
            <rFont val="Calibri"/>
            <family val="2"/>
          </rPr>
          <t xml:space="preserve">von Kleist, Björn:
</t>
        </r>
        <r>
          <rPr>
            <sz val="9"/>
            <rFont val="Tahoma"/>
            <family val="2"/>
            <charset val="1"/>
          </rPr>
          <t>CO2-Wert</t>
        </r>
      </text>
    </comment>
    <comment ref="P78" authorId="0" shapeId="0" xr:uid="{00000000-0006-0000-0000-000093060000}">
      <text>
        <r>
          <rPr>
            <sz val="10"/>
            <rFont val="Calibri"/>
            <family val="2"/>
          </rPr>
          <t xml:space="preserve">von Kleist, Björn:
</t>
        </r>
        <r>
          <rPr>
            <sz val="9"/>
            <rFont val="Tahoma"/>
            <family val="2"/>
            <charset val="1"/>
          </rPr>
          <t>CO2-Wert</t>
        </r>
      </text>
    </comment>
    <comment ref="Q78" authorId="0" shapeId="0" xr:uid="{00000000-0006-0000-0000-00006B070000}">
      <text>
        <r>
          <rPr>
            <sz val="10"/>
            <rFont val="Calibri"/>
            <family val="2"/>
          </rPr>
          <t xml:space="preserve">von Kleist, Björn:
</t>
        </r>
        <r>
          <rPr>
            <sz val="9"/>
            <rFont val="Tahoma"/>
            <family val="2"/>
            <charset val="1"/>
          </rPr>
          <t>CO2-Wert</t>
        </r>
      </text>
    </comment>
    <comment ref="R78" authorId="0" shapeId="0" xr:uid="{00000000-0006-0000-0000-000043080000}">
      <text>
        <r>
          <rPr>
            <sz val="10"/>
            <rFont val="Calibri"/>
            <family val="2"/>
          </rPr>
          <t xml:space="preserve">von Kleist, Björn:
</t>
        </r>
        <r>
          <rPr>
            <sz val="9"/>
            <rFont val="Tahoma"/>
            <family val="2"/>
            <charset val="1"/>
          </rPr>
          <t>CO2-Wert</t>
        </r>
      </text>
    </comment>
    <comment ref="S78" authorId="0" shapeId="0" xr:uid="{00000000-0006-0000-0000-00001B090000}">
      <text>
        <r>
          <rPr>
            <sz val="10"/>
            <rFont val="Calibri"/>
            <family val="2"/>
          </rPr>
          <t xml:space="preserve">von Kleist, Björn:
</t>
        </r>
        <r>
          <rPr>
            <sz val="9"/>
            <rFont val="Tahoma"/>
            <family val="2"/>
            <charset val="1"/>
          </rPr>
          <t>CO2-Wert</t>
        </r>
      </text>
    </comment>
    <comment ref="T78" authorId="0" shapeId="0" xr:uid="{00000000-0006-0000-0000-0000F3090000}">
      <text>
        <r>
          <rPr>
            <sz val="10"/>
            <rFont val="Calibri"/>
            <family val="2"/>
          </rPr>
          <t xml:space="preserve">von Kleist, Björn:
</t>
        </r>
        <r>
          <rPr>
            <sz val="9"/>
            <rFont val="Tahoma"/>
            <family val="2"/>
            <charset val="1"/>
          </rPr>
          <t>CO2-Wert</t>
        </r>
      </text>
    </comment>
    <comment ref="U78" authorId="0" shapeId="0" xr:uid="{00000000-0006-0000-0000-0000CB0A0000}">
      <text>
        <r>
          <rPr>
            <sz val="10"/>
            <rFont val="Calibri"/>
            <family val="2"/>
          </rPr>
          <t xml:space="preserve">von Kleist, Björn:
</t>
        </r>
        <r>
          <rPr>
            <sz val="9"/>
            <rFont val="Tahoma"/>
            <family val="2"/>
            <charset val="1"/>
          </rPr>
          <t>CO2-Wert</t>
        </r>
      </text>
    </comment>
    <comment ref="V78" authorId="0" shapeId="0" xr:uid="{00000000-0006-0000-0000-0000A30B0000}">
      <text>
        <r>
          <rPr>
            <sz val="10"/>
            <rFont val="Calibri"/>
            <family val="2"/>
          </rPr>
          <t xml:space="preserve">von Kleist, Björn:
</t>
        </r>
        <r>
          <rPr>
            <sz val="9"/>
            <rFont val="Tahoma"/>
            <family val="2"/>
            <charset val="1"/>
          </rPr>
          <t>CO2-Wert</t>
        </r>
      </text>
    </comment>
    <comment ref="W78" authorId="0" shapeId="0" xr:uid="{00000000-0006-0000-0000-00007B0C0000}">
      <text>
        <r>
          <rPr>
            <sz val="10"/>
            <rFont val="Calibri"/>
            <family val="2"/>
          </rPr>
          <t xml:space="preserve">von Kleist, Björn:
</t>
        </r>
        <r>
          <rPr>
            <sz val="9"/>
            <rFont val="Tahoma"/>
            <family val="2"/>
            <charset val="1"/>
          </rPr>
          <t>CO2-Wert</t>
        </r>
      </text>
    </comment>
    <comment ref="X78" authorId="0" shapeId="0" xr:uid="{00000000-0006-0000-0000-0000530D0000}">
      <text>
        <r>
          <rPr>
            <sz val="10"/>
            <rFont val="Calibri"/>
            <family val="2"/>
          </rPr>
          <t xml:space="preserve">von Kleist, Björn:
</t>
        </r>
        <r>
          <rPr>
            <sz val="9"/>
            <rFont val="Tahoma"/>
            <family val="2"/>
            <charset val="1"/>
          </rPr>
          <t>CO2-Wert</t>
        </r>
      </text>
    </comment>
    <comment ref="Y78" authorId="0" shapeId="0" xr:uid="{00000000-0006-0000-0000-00002B0E0000}">
      <text>
        <r>
          <rPr>
            <sz val="10"/>
            <rFont val="Calibri"/>
            <family val="2"/>
          </rPr>
          <t xml:space="preserve">von Kleist, Björn:
</t>
        </r>
        <r>
          <rPr>
            <sz val="9"/>
            <rFont val="Tahoma"/>
            <family val="2"/>
            <charset val="1"/>
          </rPr>
          <t>CO2-Wert</t>
        </r>
      </text>
    </comment>
    <comment ref="Z78" authorId="0" shapeId="0" xr:uid="{00000000-0006-0000-0000-0000030F0000}">
      <text>
        <r>
          <rPr>
            <sz val="10"/>
            <rFont val="Calibri"/>
            <family val="2"/>
          </rPr>
          <t xml:space="preserve">von Kleist, Björn:
</t>
        </r>
        <r>
          <rPr>
            <sz val="9"/>
            <rFont val="Tahoma"/>
            <family val="2"/>
            <charset val="1"/>
          </rPr>
          <t>CO2-Wert</t>
        </r>
      </text>
    </comment>
    <comment ref="I79" authorId="0" shapeId="0" xr:uid="{00000000-0006-0000-0000-00002E000000}">
      <text>
        <r>
          <rPr>
            <sz val="10"/>
            <rFont val="Calibri"/>
            <family val="2"/>
          </rPr>
          <t xml:space="preserve">Gairola, Krishan:
</t>
        </r>
        <r>
          <rPr>
            <sz val="9"/>
            <rFont val="Tahoma"/>
            <family val="2"/>
            <charset val="1"/>
          </rPr>
          <t>Textfeld</t>
        </r>
      </text>
    </comment>
    <comment ref="J79" authorId="0" shapeId="0" xr:uid="{00000000-0006-0000-0000-000018010000}">
      <text>
        <r>
          <rPr>
            <sz val="10"/>
            <rFont val="Calibri"/>
            <family val="2"/>
          </rPr>
          <t xml:space="preserve">Gairola, Krishan:
</t>
        </r>
        <r>
          <rPr>
            <sz val="9"/>
            <rFont val="Tahoma"/>
            <family val="2"/>
            <charset val="1"/>
          </rPr>
          <t>Textfeld</t>
        </r>
      </text>
    </comment>
    <comment ref="K79" authorId="0" shapeId="0" xr:uid="{00000000-0006-0000-0000-000002020000}">
      <text>
        <r>
          <rPr>
            <sz val="10"/>
            <rFont val="Calibri"/>
            <family val="2"/>
          </rPr>
          <t xml:space="preserve">Gairola, Krishan:
</t>
        </r>
        <r>
          <rPr>
            <sz val="9"/>
            <rFont val="Tahoma"/>
            <family val="2"/>
            <charset val="1"/>
          </rPr>
          <t>Textfeld</t>
        </r>
      </text>
    </comment>
    <comment ref="L79" authorId="0" shapeId="0" xr:uid="{00000000-0006-0000-0000-0000EC020000}">
      <text>
        <r>
          <rPr>
            <sz val="10"/>
            <rFont val="Calibri"/>
            <family val="2"/>
          </rPr>
          <t xml:space="preserve">Gairola, Krishan:
</t>
        </r>
        <r>
          <rPr>
            <sz val="9"/>
            <rFont val="Tahoma"/>
            <family val="2"/>
            <charset val="1"/>
          </rPr>
          <t>Textfeld</t>
        </r>
      </text>
    </comment>
    <comment ref="M79" authorId="0" shapeId="0" xr:uid="{00000000-0006-0000-0000-0000D6030000}">
      <text>
        <r>
          <rPr>
            <sz val="10"/>
            <rFont val="Calibri"/>
            <family val="2"/>
          </rPr>
          <t xml:space="preserve">Gairola, Krishan:
</t>
        </r>
        <r>
          <rPr>
            <sz val="9"/>
            <rFont val="Tahoma"/>
            <family val="2"/>
            <charset val="1"/>
          </rPr>
          <t>Textfeld</t>
        </r>
      </text>
    </comment>
    <comment ref="N79" authorId="0" shapeId="0" xr:uid="{00000000-0006-0000-0000-0000C0040000}">
      <text>
        <r>
          <rPr>
            <sz val="10"/>
            <rFont val="Calibri"/>
            <family val="2"/>
          </rPr>
          <t xml:space="preserve">Gairola, Krishan:
</t>
        </r>
        <r>
          <rPr>
            <sz val="9"/>
            <rFont val="Tahoma"/>
            <family val="2"/>
            <charset val="1"/>
          </rPr>
          <t>Textfeld</t>
        </r>
      </text>
    </comment>
    <comment ref="O79" authorId="0" shapeId="0" xr:uid="{00000000-0006-0000-0000-0000AA050000}">
      <text>
        <r>
          <rPr>
            <sz val="10"/>
            <rFont val="Calibri"/>
            <family val="2"/>
          </rPr>
          <t xml:space="preserve">Gairola, Krishan:
</t>
        </r>
        <r>
          <rPr>
            <sz val="9"/>
            <rFont val="Tahoma"/>
            <family val="2"/>
            <charset val="1"/>
          </rPr>
          <t>Textfeld</t>
        </r>
      </text>
    </comment>
    <comment ref="P79" authorId="0" shapeId="0" xr:uid="{00000000-0006-0000-0000-000094060000}">
      <text>
        <r>
          <rPr>
            <sz val="10"/>
            <rFont val="Calibri"/>
            <family val="2"/>
          </rPr>
          <t xml:space="preserve">Gairola, Krishan:
</t>
        </r>
        <r>
          <rPr>
            <sz val="9"/>
            <rFont val="Tahoma"/>
            <family val="2"/>
            <charset val="1"/>
          </rPr>
          <t>Textfeld</t>
        </r>
      </text>
    </comment>
    <comment ref="Q79" authorId="0" shapeId="0" xr:uid="{00000000-0006-0000-0000-00006C070000}">
      <text>
        <r>
          <rPr>
            <sz val="10"/>
            <rFont val="Calibri"/>
            <family val="2"/>
          </rPr>
          <t xml:space="preserve">Gairola, Krishan:
</t>
        </r>
        <r>
          <rPr>
            <sz val="9"/>
            <rFont val="Tahoma"/>
            <family val="2"/>
            <charset val="1"/>
          </rPr>
          <t>Textfeld</t>
        </r>
      </text>
    </comment>
    <comment ref="R79" authorId="0" shapeId="0" xr:uid="{00000000-0006-0000-0000-000044080000}">
      <text>
        <r>
          <rPr>
            <sz val="10"/>
            <rFont val="Calibri"/>
            <family val="2"/>
          </rPr>
          <t xml:space="preserve">Gairola, Krishan:
</t>
        </r>
        <r>
          <rPr>
            <sz val="9"/>
            <rFont val="Tahoma"/>
            <family val="2"/>
            <charset val="1"/>
          </rPr>
          <t>Textfeld</t>
        </r>
      </text>
    </comment>
    <comment ref="S79" authorId="0" shapeId="0" xr:uid="{00000000-0006-0000-0000-00001C090000}">
      <text>
        <r>
          <rPr>
            <sz val="10"/>
            <rFont val="Calibri"/>
            <family val="2"/>
          </rPr>
          <t xml:space="preserve">Gairola, Krishan:
</t>
        </r>
        <r>
          <rPr>
            <sz val="9"/>
            <rFont val="Tahoma"/>
            <family val="2"/>
            <charset val="1"/>
          </rPr>
          <t>Textfeld</t>
        </r>
      </text>
    </comment>
    <comment ref="T79" authorId="0" shapeId="0" xr:uid="{00000000-0006-0000-0000-0000F4090000}">
      <text>
        <r>
          <rPr>
            <sz val="10"/>
            <rFont val="Calibri"/>
            <family val="2"/>
          </rPr>
          <t xml:space="preserve">Gairola, Krishan:
</t>
        </r>
        <r>
          <rPr>
            <sz val="9"/>
            <rFont val="Tahoma"/>
            <family val="2"/>
            <charset val="1"/>
          </rPr>
          <t>Textfeld</t>
        </r>
      </text>
    </comment>
    <comment ref="U79" authorId="0" shapeId="0" xr:uid="{00000000-0006-0000-0000-0000CC0A0000}">
      <text>
        <r>
          <rPr>
            <sz val="10"/>
            <rFont val="Calibri"/>
            <family val="2"/>
          </rPr>
          <t xml:space="preserve">Gairola, Krishan:
</t>
        </r>
        <r>
          <rPr>
            <sz val="9"/>
            <rFont val="Tahoma"/>
            <family val="2"/>
            <charset val="1"/>
          </rPr>
          <t>Textfeld</t>
        </r>
      </text>
    </comment>
    <comment ref="V79" authorId="0" shapeId="0" xr:uid="{00000000-0006-0000-0000-0000A40B0000}">
      <text>
        <r>
          <rPr>
            <sz val="10"/>
            <rFont val="Calibri"/>
            <family val="2"/>
          </rPr>
          <t xml:space="preserve">Gairola, Krishan:
</t>
        </r>
        <r>
          <rPr>
            <sz val="9"/>
            <rFont val="Tahoma"/>
            <family val="2"/>
            <charset val="1"/>
          </rPr>
          <t>Textfeld</t>
        </r>
      </text>
    </comment>
    <comment ref="W79" authorId="0" shapeId="0" xr:uid="{00000000-0006-0000-0000-00007C0C0000}">
      <text>
        <r>
          <rPr>
            <sz val="10"/>
            <rFont val="Calibri"/>
            <family val="2"/>
          </rPr>
          <t xml:space="preserve">Gairola, Krishan:
</t>
        </r>
        <r>
          <rPr>
            <sz val="9"/>
            <rFont val="Tahoma"/>
            <family val="2"/>
            <charset val="1"/>
          </rPr>
          <t>Textfeld</t>
        </r>
      </text>
    </comment>
    <comment ref="X79" authorId="0" shapeId="0" xr:uid="{00000000-0006-0000-0000-0000540D0000}">
      <text>
        <r>
          <rPr>
            <sz val="10"/>
            <rFont val="Calibri"/>
            <family val="2"/>
          </rPr>
          <t xml:space="preserve">Gairola, Krishan:
</t>
        </r>
        <r>
          <rPr>
            <sz val="9"/>
            <rFont val="Tahoma"/>
            <family val="2"/>
            <charset val="1"/>
          </rPr>
          <t>Textfeld</t>
        </r>
      </text>
    </comment>
    <comment ref="Y79" authorId="0" shapeId="0" xr:uid="{00000000-0006-0000-0000-00002C0E0000}">
      <text>
        <r>
          <rPr>
            <sz val="10"/>
            <rFont val="Calibri"/>
            <family val="2"/>
          </rPr>
          <t xml:space="preserve">Gairola, Krishan:
</t>
        </r>
        <r>
          <rPr>
            <sz val="9"/>
            <rFont val="Tahoma"/>
            <family val="2"/>
            <charset val="1"/>
          </rPr>
          <t>Textfeld</t>
        </r>
      </text>
    </comment>
    <comment ref="Z79" authorId="0" shapeId="0" xr:uid="{00000000-0006-0000-0000-0000040F0000}">
      <text>
        <r>
          <rPr>
            <sz val="10"/>
            <rFont val="Calibri"/>
            <family val="2"/>
          </rPr>
          <t xml:space="preserve">Gairola, Krishan:
</t>
        </r>
        <r>
          <rPr>
            <sz val="9"/>
            <rFont val="Tahoma"/>
            <family val="2"/>
            <charset val="1"/>
          </rPr>
          <t>Textfeld</t>
        </r>
      </text>
    </comment>
    <comment ref="I80" authorId="0" shapeId="0" xr:uid="{00000000-0006-0000-0000-00002F000000}">
      <text>
        <r>
          <rPr>
            <sz val="10"/>
            <rFont val="Calibri"/>
            <family val="2"/>
          </rPr>
          <t xml:space="preserve">von Kleist, Björn:
</t>
        </r>
        <r>
          <rPr>
            <sz val="9"/>
            <rFont val="Tahoma"/>
            <family val="2"/>
            <charset val="1"/>
          </rPr>
          <t>CO2-Wert</t>
        </r>
      </text>
    </comment>
    <comment ref="J80" authorId="0" shapeId="0" xr:uid="{00000000-0006-0000-0000-000019010000}">
      <text>
        <r>
          <rPr>
            <sz val="10"/>
            <rFont val="Calibri"/>
            <family val="2"/>
          </rPr>
          <t xml:space="preserve">von Kleist, Björn:
</t>
        </r>
        <r>
          <rPr>
            <sz val="9"/>
            <rFont val="Tahoma"/>
            <family val="2"/>
            <charset val="1"/>
          </rPr>
          <t>CO2-Wert</t>
        </r>
      </text>
    </comment>
    <comment ref="K80" authorId="0" shapeId="0" xr:uid="{00000000-0006-0000-0000-000003020000}">
      <text>
        <r>
          <rPr>
            <sz val="10"/>
            <rFont val="Calibri"/>
            <family val="2"/>
          </rPr>
          <t xml:space="preserve">von Kleist, Björn:
</t>
        </r>
        <r>
          <rPr>
            <sz val="9"/>
            <rFont val="Tahoma"/>
            <family val="2"/>
            <charset val="1"/>
          </rPr>
          <t>CO2-Wert</t>
        </r>
      </text>
    </comment>
    <comment ref="L80" authorId="0" shapeId="0" xr:uid="{00000000-0006-0000-0000-0000ED020000}">
      <text>
        <r>
          <rPr>
            <sz val="10"/>
            <rFont val="Calibri"/>
            <family val="2"/>
          </rPr>
          <t xml:space="preserve">von Kleist, Björn:
</t>
        </r>
        <r>
          <rPr>
            <sz val="9"/>
            <rFont val="Tahoma"/>
            <family val="2"/>
            <charset val="1"/>
          </rPr>
          <t>CO2-Wert</t>
        </r>
      </text>
    </comment>
    <comment ref="M80" authorId="0" shapeId="0" xr:uid="{00000000-0006-0000-0000-0000D7030000}">
      <text>
        <r>
          <rPr>
            <sz val="10"/>
            <rFont val="Calibri"/>
            <family val="2"/>
          </rPr>
          <t xml:space="preserve">von Kleist, Björn:
</t>
        </r>
        <r>
          <rPr>
            <sz val="9"/>
            <rFont val="Tahoma"/>
            <family val="2"/>
            <charset val="1"/>
          </rPr>
          <t>CO2-Wert</t>
        </r>
      </text>
    </comment>
    <comment ref="N80" authorId="0" shapeId="0" xr:uid="{00000000-0006-0000-0000-0000C1040000}">
      <text>
        <r>
          <rPr>
            <sz val="10"/>
            <rFont val="Calibri"/>
            <family val="2"/>
          </rPr>
          <t xml:space="preserve">von Kleist, Björn:
</t>
        </r>
        <r>
          <rPr>
            <sz val="9"/>
            <rFont val="Tahoma"/>
            <family val="2"/>
            <charset val="1"/>
          </rPr>
          <t>CO2-Wert</t>
        </r>
      </text>
    </comment>
    <comment ref="O80" authorId="0" shapeId="0" xr:uid="{00000000-0006-0000-0000-0000AB050000}">
      <text>
        <r>
          <rPr>
            <sz val="10"/>
            <rFont val="Calibri"/>
            <family val="2"/>
          </rPr>
          <t xml:space="preserve">von Kleist, Björn:
</t>
        </r>
        <r>
          <rPr>
            <sz val="9"/>
            <rFont val="Tahoma"/>
            <family val="2"/>
            <charset val="1"/>
          </rPr>
          <t>CO2-Wert</t>
        </r>
      </text>
    </comment>
    <comment ref="P80" authorId="0" shapeId="0" xr:uid="{00000000-0006-0000-0000-000095060000}">
      <text>
        <r>
          <rPr>
            <sz val="10"/>
            <rFont val="Calibri"/>
            <family val="2"/>
          </rPr>
          <t xml:space="preserve">von Kleist, Björn:
</t>
        </r>
        <r>
          <rPr>
            <sz val="9"/>
            <rFont val="Tahoma"/>
            <family val="2"/>
            <charset val="1"/>
          </rPr>
          <t>CO2-Wert</t>
        </r>
      </text>
    </comment>
    <comment ref="Q80" authorId="0" shapeId="0" xr:uid="{00000000-0006-0000-0000-00006D070000}">
      <text>
        <r>
          <rPr>
            <sz val="10"/>
            <rFont val="Calibri"/>
            <family val="2"/>
          </rPr>
          <t xml:space="preserve">von Kleist, Björn:
</t>
        </r>
        <r>
          <rPr>
            <sz val="9"/>
            <rFont val="Tahoma"/>
            <family val="2"/>
            <charset val="1"/>
          </rPr>
          <t>CO2-Wert</t>
        </r>
      </text>
    </comment>
    <comment ref="R80" authorId="0" shapeId="0" xr:uid="{00000000-0006-0000-0000-000045080000}">
      <text>
        <r>
          <rPr>
            <sz val="10"/>
            <rFont val="Calibri"/>
            <family val="2"/>
          </rPr>
          <t xml:space="preserve">von Kleist, Björn:
</t>
        </r>
        <r>
          <rPr>
            <sz val="9"/>
            <rFont val="Tahoma"/>
            <family val="2"/>
            <charset val="1"/>
          </rPr>
          <t>CO2-Wert</t>
        </r>
      </text>
    </comment>
    <comment ref="S80" authorId="0" shapeId="0" xr:uid="{00000000-0006-0000-0000-00001D090000}">
      <text>
        <r>
          <rPr>
            <sz val="10"/>
            <rFont val="Calibri"/>
            <family val="2"/>
          </rPr>
          <t xml:space="preserve">von Kleist, Björn:
</t>
        </r>
        <r>
          <rPr>
            <sz val="9"/>
            <rFont val="Tahoma"/>
            <family val="2"/>
            <charset val="1"/>
          </rPr>
          <t>CO2-Wert</t>
        </r>
      </text>
    </comment>
    <comment ref="T80" authorId="0" shapeId="0" xr:uid="{00000000-0006-0000-0000-0000F5090000}">
      <text>
        <r>
          <rPr>
            <sz val="10"/>
            <rFont val="Calibri"/>
            <family val="2"/>
          </rPr>
          <t xml:space="preserve">von Kleist, Björn:
</t>
        </r>
        <r>
          <rPr>
            <sz val="9"/>
            <rFont val="Tahoma"/>
            <family val="2"/>
            <charset val="1"/>
          </rPr>
          <t>CO2-Wert</t>
        </r>
      </text>
    </comment>
    <comment ref="U80" authorId="0" shapeId="0" xr:uid="{00000000-0006-0000-0000-0000CD0A0000}">
      <text>
        <r>
          <rPr>
            <sz val="10"/>
            <rFont val="Calibri"/>
            <family val="2"/>
          </rPr>
          <t xml:space="preserve">von Kleist, Björn:
</t>
        </r>
        <r>
          <rPr>
            <sz val="9"/>
            <rFont val="Tahoma"/>
            <family val="2"/>
            <charset val="1"/>
          </rPr>
          <t>CO2-Wert</t>
        </r>
      </text>
    </comment>
    <comment ref="V80" authorId="0" shapeId="0" xr:uid="{00000000-0006-0000-0000-0000A50B0000}">
      <text>
        <r>
          <rPr>
            <sz val="10"/>
            <rFont val="Calibri"/>
            <family val="2"/>
          </rPr>
          <t xml:space="preserve">von Kleist, Björn:
</t>
        </r>
        <r>
          <rPr>
            <sz val="9"/>
            <rFont val="Tahoma"/>
            <family val="2"/>
            <charset val="1"/>
          </rPr>
          <t>CO2-Wert</t>
        </r>
      </text>
    </comment>
    <comment ref="W80" authorId="0" shapeId="0" xr:uid="{00000000-0006-0000-0000-00007D0C0000}">
      <text>
        <r>
          <rPr>
            <sz val="10"/>
            <rFont val="Calibri"/>
            <family val="2"/>
          </rPr>
          <t xml:space="preserve">von Kleist, Björn:
</t>
        </r>
        <r>
          <rPr>
            <sz val="9"/>
            <rFont val="Tahoma"/>
            <family val="2"/>
            <charset val="1"/>
          </rPr>
          <t>CO2-Wert</t>
        </r>
      </text>
    </comment>
    <comment ref="X80" authorId="0" shapeId="0" xr:uid="{00000000-0006-0000-0000-0000550D0000}">
      <text>
        <r>
          <rPr>
            <sz val="10"/>
            <rFont val="Calibri"/>
            <family val="2"/>
          </rPr>
          <t xml:space="preserve">von Kleist, Björn:
</t>
        </r>
        <r>
          <rPr>
            <sz val="9"/>
            <rFont val="Tahoma"/>
            <family val="2"/>
            <charset val="1"/>
          </rPr>
          <t>CO2-Wert</t>
        </r>
      </text>
    </comment>
    <comment ref="Y80" authorId="0" shapeId="0" xr:uid="{00000000-0006-0000-0000-00002D0E0000}">
      <text>
        <r>
          <rPr>
            <sz val="10"/>
            <rFont val="Calibri"/>
            <family val="2"/>
          </rPr>
          <t xml:space="preserve">von Kleist, Björn:
</t>
        </r>
        <r>
          <rPr>
            <sz val="9"/>
            <rFont val="Tahoma"/>
            <family val="2"/>
            <charset val="1"/>
          </rPr>
          <t>CO2-Wert</t>
        </r>
      </text>
    </comment>
    <comment ref="Z80" authorId="0" shapeId="0" xr:uid="{00000000-0006-0000-0000-0000050F0000}">
      <text>
        <r>
          <rPr>
            <sz val="10"/>
            <rFont val="Calibri"/>
            <family val="2"/>
          </rPr>
          <t xml:space="preserve">von Kleist, Björn:
</t>
        </r>
        <r>
          <rPr>
            <sz val="9"/>
            <rFont val="Tahoma"/>
            <family val="2"/>
            <charset val="1"/>
          </rPr>
          <t>CO2-Wert</t>
        </r>
      </text>
    </comment>
    <comment ref="I81" authorId="0" shapeId="0" xr:uid="{00000000-0006-0000-0000-000030000000}">
      <text>
        <r>
          <rPr>
            <sz val="10"/>
            <rFont val="Calibri"/>
            <family val="2"/>
          </rPr>
          <t xml:space="preserve">Gairola, Krishan:
</t>
        </r>
        <r>
          <rPr>
            <sz val="9"/>
            <rFont val="Tahoma"/>
            <family val="2"/>
            <charset val="1"/>
          </rPr>
          <t>Textfeld</t>
        </r>
      </text>
    </comment>
    <comment ref="J81" authorId="0" shapeId="0" xr:uid="{00000000-0006-0000-0000-00001A010000}">
      <text>
        <r>
          <rPr>
            <sz val="10"/>
            <rFont val="Calibri"/>
            <family val="2"/>
          </rPr>
          <t xml:space="preserve">Gairola, Krishan:
</t>
        </r>
        <r>
          <rPr>
            <sz val="9"/>
            <rFont val="Tahoma"/>
            <family val="2"/>
            <charset val="1"/>
          </rPr>
          <t>Textfeld</t>
        </r>
      </text>
    </comment>
    <comment ref="K81" authorId="0" shapeId="0" xr:uid="{00000000-0006-0000-0000-000004020000}">
      <text>
        <r>
          <rPr>
            <sz val="10"/>
            <rFont val="Calibri"/>
            <family val="2"/>
          </rPr>
          <t xml:space="preserve">Gairola, Krishan:
</t>
        </r>
        <r>
          <rPr>
            <sz val="9"/>
            <rFont val="Tahoma"/>
            <family val="2"/>
            <charset val="1"/>
          </rPr>
          <t>Textfeld</t>
        </r>
      </text>
    </comment>
    <comment ref="L81" authorId="0" shapeId="0" xr:uid="{00000000-0006-0000-0000-0000EE020000}">
      <text>
        <r>
          <rPr>
            <sz val="10"/>
            <rFont val="Calibri"/>
            <family val="2"/>
          </rPr>
          <t xml:space="preserve">Gairola, Krishan:
</t>
        </r>
        <r>
          <rPr>
            <sz val="9"/>
            <rFont val="Tahoma"/>
            <family val="2"/>
            <charset val="1"/>
          </rPr>
          <t>Textfeld</t>
        </r>
      </text>
    </comment>
    <comment ref="M81" authorId="0" shapeId="0" xr:uid="{00000000-0006-0000-0000-0000D8030000}">
      <text>
        <r>
          <rPr>
            <sz val="10"/>
            <rFont val="Calibri"/>
            <family val="2"/>
          </rPr>
          <t xml:space="preserve">Gairola, Krishan:
</t>
        </r>
        <r>
          <rPr>
            <sz val="9"/>
            <rFont val="Tahoma"/>
            <family val="2"/>
            <charset val="1"/>
          </rPr>
          <t>Textfeld</t>
        </r>
      </text>
    </comment>
    <comment ref="N81" authorId="0" shapeId="0" xr:uid="{00000000-0006-0000-0000-0000C2040000}">
      <text>
        <r>
          <rPr>
            <sz val="10"/>
            <rFont val="Calibri"/>
            <family val="2"/>
          </rPr>
          <t xml:space="preserve">Gairola, Krishan:
</t>
        </r>
        <r>
          <rPr>
            <sz val="9"/>
            <rFont val="Tahoma"/>
            <family val="2"/>
            <charset val="1"/>
          </rPr>
          <t>Textfeld</t>
        </r>
      </text>
    </comment>
    <comment ref="O81" authorId="0" shapeId="0" xr:uid="{00000000-0006-0000-0000-0000AC050000}">
      <text>
        <r>
          <rPr>
            <sz val="10"/>
            <rFont val="Calibri"/>
            <family val="2"/>
          </rPr>
          <t xml:space="preserve">Gairola, Krishan:
</t>
        </r>
        <r>
          <rPr>
            <sz val="9"/>
            <rFont val="Tahoma"/>
            <family val="2"/>
            <charset val="1"/>
          </rPr>
          <t>Textfeld</t>
        </r>
      </text>
    </comment>
    <comment ref="P81" authorId="0" shapeId="0" xr:uid="{00000000-0006-0000-0000-000096060000}">
      <text>
        <r>
          <rPr>
            <sz val="10"/>
            <rFont val="Calibri"/>
            <family val="2"/>
          </rPr>
          <t xml:space="preserve">Gairola, Krishan:
</t>
        </r>
        <r>
          <rPr>
            <sz val="9"/>
            <rFont val="Tahoma"/>
            <family val="2"/>
            <charset val="1"/>
          </rPr>
          <t>Textfeld</t>
        </r>
      </text>
    </comment>
    <comment ref="Q81" authorId="0" shapeId="0" xr:uid="{00000000-0006-0000-0000-00006E070000}">
      <text>
        <r>
          <rPr>
            <sz val="10"/>
            <rFont val="Calibri"/>
            <family val="2"/>
          </rPr>
          <t xml:space="preserve">Gairola, Krishan:
</t>
        </r>
        <r>
          <rPr>
            <sz val="9"/>
            <rFont val="Tahoma"/>
            <family val="2"/>
            <charset val="1"/>
          </rPr>
          <t>Textfeld</t>
        </r>
      </text>
    </comment>
    <comment ref="R81" authorId="0" shapeId="0" xr:uid="{00000000-0006-0000-0000-000046080000}">
      <text>
        <r>
          <rPr>
            <sz val="10"/>
            <rFont val="Calibri"/>
            <family val="2"/>
          </rPr>
          <t xml:space="preserve">Gairola, Krishan:
</t>
        </r>
        <r>
          <rPr>
            <sz val="9"/>
            <rFont val="Tahoma"/>
            <family val="2"/>
            <charset val="1"/>
          </rPr>
          <t>Textfeld</t>
        </r>
      </text>
    </comment>
    <comment ref="S81" authorId="0" shapeId="0" xr:uid="{00000000-0006-0000-0000-00001E090000}">
      <text>
        <r>
          <rPr>
            <sz val="10"/>
            <rFont val="Calibri"/>
            <family val="2"/>
          </rPr>
          <t xml:space="preserve">Gairola, Krishan:
</t>
        </r>
        <r>
          <rPr>
            <sz val="9"/>
            <rFont val="Tahoma"/>
            <family val="2"/>
            <charset val="1"/>
          </rPr>
          <t>Textfeld</t>
        </r>
      </text>
    </comment>
    <comment ref="T81" authorId="0" shapeId="0" xr:uid="{00000000-0006-0000-0000-0000F6090000}">
      <text>
        <r>
          <rPr>
            <sz val="10"/>
            <rFont val="Calibri"/>
            <family val="2"/>
          </rPr>
          <t xml:space="preserve">Gairola, Krishan:
</t>
        </r>
        <r>
          <rPr>
            <sz val="9"/>
            <rFont val="Tahoma"/>
            <family val="2"/>
            <charset val="1"/>
          </rPr>
          <t>Textfeld</t>
        </r>
      </text>
    </comment>
    <comment ref="U81" authorId="0" shapeId="0" xr:uid="{00000000-0006-0000-0000-0000CE0A0000}">
      <text>
        <r>
          <rPr>
            <sz val="10"/>
            <rFont val="Calibri"/>
            <family val="2"/>
          </rPr>
          <t xml:space="preserve">Gairola, Krishan:
</t>
        </r>
        <r>
          <rPr>
            <sz val="9"/>
            <rFont val="Tahoma"/>
            <family val="2"/>
            <charset val="1"/>
          </rPr>
          <t>Textfeld</t>
        </r>
      </text>
    </comment>
    <comment ref="V81" authorId="0" shapeId="0" xr:uid="{00000000-0006-0000-0000-0000A60B0000}">
      <text>
        <r>
          <rPr>
            <sz val="10"/>
            <rFont val="Calibri"/>
            <family val="2"/>
          </rPr>
          <t xml:space="preserve">Gairola, Krishan:
</t>
        </r>
        <r>
          <rPr>
            <sz val="9"/>
            <rFont val="Tahoma"/>
            <family val="2"/>
            <charset val="1"/>
          </rPr>
          <t>Textfeld</t>
        </r>
      </text>
    </comment>
    <comment ref="W81" authorId="0" shapeId="0" xr:uid="{00000000-0006-0000-0000-00007E0C0000}">
      <text>
        <r>
          <rPr>
            <sz val="10"/>
            <rFont val="Calibri"/>
            <family val="2"/>
          </rPr>
          <t xml:space="preserve">Gairola, Krishan:
</t>
        </r>
        <r>
          <rPr>
            <sz val="9"/>
            <rFont val="Tahoma"/>
            <family val="2"/>
            <charset val="1"/>
          </rPr>
          <t>Textfeld</t>
        </r>
      </text>
    </comment>
    <comment ref="X81" authorId="0" shapeId="0" xr:uid="{00000000-0006-0000-0000-0000560D0000}">
      <text>
        <r>
          <rPr>
            <sz val="10"/>
            <rFont val="Calibri"/>
            <family val="2"/>
          </rPr>
          <t xml:space="preserve">Gairola, Krishan:
</t>
        </r>
        <r>
          <rPr>
            <sz val="9"/>
            <rFont val="Tahoma"/>
            <family val="2"/>
            <charset val="1"/>
          </rPr>
          <t>Textfeld</t>
        </r>
      </text>
    </comment>
    <comment ref="Y81" authorId="0" shapeId="0" xr:uid="{00000000-0006-0000-0000-00002E0E0000}">
      <text>
        <r>
          <rPr>
            <sz val="10"/>
            <rFont val="Calibri"/>
            <family val="2"/>
          </rPr>
          <t xml:space="preserve">Gairola, Krishan:
</t>
        </r>
        <r>
          <rPr>
            <sz val="9"/>
            <rFont val="Tahoma"/>
            <family val="2"/>
            <charset val="1"/>
          </rPr>
          <t>Textfeld</t>
        </r>
      </text>
    </comment>
    <comment ref="Z81" authorId="0" shapeId="0" xr:uid="{00000000-0006-0000-0000-0000060F0000}">
      <text>
        <r>
          <rPr>
            <sz val="10"/>
            <rFont val="Calibri"/>
            <family val="2"/>
          </rPr>
          <t xml:space="preserve">Gairola, Krishan:
</t>
        </r>
        <r>
          <rPr>
            <sz val="9"/>
            <rFont val="Tahoma"/>
            <family val="2"/>
            <charset val="1"/>
          </rPr>
          <t>Textfeld</t>
        </r>
      </text>
    </comment>
    <comment ref="I82" authorId="0" shapeId="0" xr:uid="{00000000-0006-0000-0000-000031000000}">
      <text>
        <r>
          <rPr>
            <sz val="10"/>
            <rFont val="Calibri"/>
            <family val="2"/>
          </rPr>
          <t xml:space="preserve">von Kleist, Björn:
</t>
        </r>
        <r>
          <rPr>
            <sz val="9"/>
            <color rgb="FF000000"/>
            <rFont val="Tahoma"/>
            <family val="2"/>
            <charset val="1"/>
          </rPr>
          <t>CO2-Wert</t>
        </r>
      </text>
    </comment>
    <comment ref="J82" authorId="0" shapeId="0" xr:uid="{00000000-0006-0000-0000-00001B010000}">
      <text>
        <r>
          <rPr>
            <sz val="10"/>
            <rFont val="Calibri"/>
            <family val="2"/>
          </rPr>
          <t xml:space="preserve">von Kleist, Björn:
</t>
        </r>
        <r>
          <rPr>
            <sz val="9"/>
            <rFont val="Tahoma"/>
            <family val="2"/>
            <charset val="1"/>
          </rPr>
          <t>CO2-Wert</t>
        </r>
      </text>
    </comment>
    <comment ref="K82" authorId="0" shapeId="0" xr:uid="{00000000-0006-0000-0000-000005020000}">
      <text>
        <r>
          <rPr>
            <sz val="10"/>
            <rFont val="Calibri"/>
            <family val="2"/>
          </rPr>
          <t xml:space="preserve">von Kleist, Björn:
</t>
        </r>
        <r>
          <rPr>
            <sz val="9"/>
            <rFont val="Tahoma"/>
            <family val="2"/>
            <charset val="1"/>
          </rPr>
          <t>CO2-Wert</t>
        </r>
      </text>
    </comment>
    <comment ref="L82" authorId="0" shapeId="0" xr:uid="{00000000-0006-0000-0000-0000EF020000}">
      <text>
        <r>
          <rPr>
            <sz val="10"/>
            <rFont val="Calibri"/>
            <family val="2"/>
          </rPr>
          <t xml:space="preserve">von Kleist, Björn:
</t>
        </r>
        <r>
          <rPr>
            <sz val="9"/>
            <rFont val="Tahoma"/>
            <family val="2"/>
            <charset val="1"/>
          </rPr>
          <t>CO2-Wert</t>
        </r>
      </text>
    </comment>
    <comment ref="M82" authorId="0" shapeId="0" xr:uid="{00000000-0006-0000-0000-0000D9030000}">
      <text>
        <r>
          <rPr>
            <sz val="10"/>
            <rFont val="Calibri"/>
            <family val="2"/>
          </rPr>
          <t xml:space="preserve">von Kleist, Björn:
</t>
        </r>
        <r>
          <rPr>
            <sz val="9"/>
            <rFont val="Tahoma"/>
            <family val="2"/>
            <charset val="1"/>
          </rPr>
          <t>CO2-Wert</t>
        </r>
      </text>
    </comment>
    <comment ref="N82" authorId="0" shapeId="0" xr:uid="{00000000-0006-0000-0000-0000C3040000}">
      <text>
        <r>
          <rPr>
            <sz val="10"/>
            <rFont val="Calibri"/>
            <family val="2"/>
          </rPr>
          <t xml:space="preserve">von Kleist, Björn:
</t>
        </r>
        <r>
          <rPr>
            <sz val="9"/>
            <rFont val="Tahoma"/>
            <family val="2"/>
            <charset val="1"/>
          </rPr>
          <t>CO2-Wert</t>
        </r>
      </text>
    </comment>
    <comment ref="O82" authorId="0" shapeId="0" xr:uid="{00000000-0006-0000-0000-0000AD050000}">
      <text>
        <r>
          <rPr>
            <sz val="10"/>
            <rFont val="Calibri"/>
            <family val="2"/>
          </rPr>
          <t xml:space="preserve">von Kleist, Björn:
</t>
        </r>
        <r>
          <rPr>
            <sz val="9"/>
            <rFont val="Tahoma"/>
            <family val="2"/>
            <charset val="1"/>
          </rPr>
          <t>CO2-Wert</t>
        </r>
      </text>
    </comment>
    <comment ref="P82" authorId="0" shapeId="0" xr:uid="{00000000-0006-0000-0000-000097060000}">
      <text>
        <r>
          <rPr>
            <sz val="10"/>
            <rFont val="Calibri"/>
            <family val="2"/>
          </rPr>
          <t xml:space="preserve">von Kleist, Björn:
</t>
        </r>
        <r>
          <rPr>
            <sz val="9"/>
            <rFont val="Tahoma"/>
            <family val="2"/>
            <charset val="1"/>
          </rPr>
          <t>CO2-Wert</t>
        </r>
      </text>
    </comment>
    <comment ref="Q82" authorId="0" shapeId="0" xr:uid="{00000000-0006-0000-0000-00006F070000}">
      <text>
        <r>
          <rPr>
            <sz val="10"/>
            <rFont val="Calibri"/>
            <family val="2"/>
          </rPr>
          <t xml:space="preserve">von Kleist, Björn:
</t>
        </r>
        <r>
          <rPr>
            <sz val="9"/>
            <rFont val="Tahoma"/>
            <family val="2"/>
            <charset val="1"/>
          </rPr>
          <t>CO2-Wert</t>
        </r>
      </text>
    </comment>
    <comment ref="R82" authorId="0" shapeId="0" xr:uid="{00000000-0006-0000-0000-000047080000}">
      <text>
        <r>
          <rPr>
            <sz val="10"/>
            <rFont val="Calibri"/>
            <family val="2"/>
          </rPr>
          <t xml:space="preserve">von Kleist, Björn:
</t>
        </r>
        <r>
          <rPr>
            <sz val="9"/>
            <rFont val="Tahoma"/>
            <family val="2"/>
            <charset val="1"/>
          </rPr>
          <t>CO2-Wert</t>
        </r>
      </text>
    </comment>
    <comment ref="S82" authorId="0" shapeId="0" xr:uid="{00000000-0006-0000-0000-00001F090000}">
      <text>
        <r>
          <rPr>
            <sz val="10"/>
            <rFont val="Calibri"/>
            <family val="2"/>
          </rPr>
          <t xml:space="preserve">von Kleist, Björn:
</t>
        </r>
        <r>
          <rPr>
            <sz val="9"/>
            <rFont val="Tahoma"/>
            <family val="2"/>
            <charset val="1"/>
          </rPr>
          <t>CO2-Wert</t>
        </r>
      </text>
    </comment>
    <comment ref="T82" authorId="0" shapeId="0" xr:uid="{00000000-0006-0000-0000-0000F7090000}">
      <text>
        <r>
          <rPr>
            <sz val="10"/>
            <rFont val="Calibri"/>
            <family val="2"/>
          </rPr>
          <t xml:space="preserve">von Kleist, Björn:
</t>
        </r>
        <r>
          <rPr>
            <sz val="9"/>
            <rFont val="Tahoma"/>
            <family val="2"/>
            <charset val="1"/>
          </rPr>
          <t>CO2-Wert</t>
        </r>
      </text>
    </comment>
    <comment ref="U82" authorId="0" shapeId="0" xr:uid="{00000000-0006-0000-0000-0000CF0A0000}">
      <text>
        <r>
          <rPr>
            <sz val="10"/>
            <rFont val="Calibri"/>
            <family val="2"/>
          </rPr>
          <t xml:space="preserve">von Kleist, Björn:
</t>
        </r>
        <r>
          <rPr>
            <sz val="9"/>
            <rFont val="Tahoma"/>
            <family val="2"/>
            <charset val="1"/>
          </rPr>
          <t>CO2-Wert</t>
        </r>
      </text>
    </comment>
    <comment ref="V82" authorId="0" shapeId="0" xr:uid="{00000000-0006-0000-0000-0000A70B0000}">
      <text>
        <r>
          <rPr>
            <sz val="10"/>
            <rFont val="Calibri"/>
            <family val="2"/>
          </rPr>
          <t xml:space="preserve">von Kleist, Björn:
</t>
        </r>
        <r>
          <rPr>
            <sz val="9"/>
            <rFont val="Tahoma"/>
            <family val="2"/>
            <charset val="1"/>
          </rPr>
          <t>CO2-Wert</t>
        </r>
      </text>
    </comment>
    <comment ref="W82" authorId="0" shapeId="0" xr:uid="{00000000-0006-0000-0000-00007F0C0000}">
      <text>
        <r>
          <rPr>
            <sz val="10"/>
            <rFont val="Calibri"/>
            <family val="2"/>
          </rPr>
          <t xml:space="preserve">von Kleist, Björn:
</t>
        </r>
        <r>
          <rPr>
            <sz val="9"/>
            <rFont val="Tahoma"/>
            <family val="2"/>
            <charset val="1"/>
          </rPr>
          <t>CO2-Wert</t>
        </r>
      </text>
    </comment>
    <comment ref="X82" authorId="0" shapeId="0" xr:uid="{00000000-0006-0000-0000-0000570D0000}">
      <text>
        <r>
          <rPr>
            <sz val="10"/>
            <rFont val="Calibri"/>
            <family val="2"/>
          </rPr>
          <t xml:space="preserve">von Kleist, Björn:
</t>
        </r>
        <r>
          <rPr>
            <sz val="9"/>
            <rFont val="Tahoma"/>
            <family val="2"/>
            <charset val="1"/>
          </rPr>
          <t>CO2-Wert</t>
        </r>
      </text>
    </comment>
    <comment ref="Y82" authorId="0" shapeId="0" xr:uid="{00000000-0006-0000-0000-00002F0E0000}">
      <text>
        <r>
          <rPr>
            <sz val="10"/>
            <rFont val="Calibri"/>
            <family val="2"/>
          </rPr>
          <t xml:space="preserve">von Kleist, Björn:
</t>
        </r>
        <r>
          <rPr>
            <sz val="9"/>
            <rFont val="Tahoma"/>
            <family val="2"/>
            <charset val="1"/>
          </rPr>
          <t>CO2-Wert</t>
        </r>
      </text>
    </comment>
    <comment ref="Z82" authorId="0" shapeId="0" xr:uid="{00000000-0006-0000-0000-0000070F0000}">
      <text>
        <r>
          <rPr>
            <sz val="10"/>
            <rFont val="Calibri"/>
            <family val="2"/>
          </rPr>
          <t xml:space="preserve">von Kleist, Björn:
</t>
        </r>
        <r>
          <rPr>
            <sz val="9"/>
            <rFont val="Tahoma"/>
            <family val="2"/>
            <charset val="1"/>
          </rPr>
          <t>CO2-Wert</t>
        </r>
      </text>
    </comment>
    <comment ref="I83" authorId="0" shapeId="0" xr:uid="{00000000-0006-0000-0000-000032000000}">
      <text>
        <r>
          <rPr>
            <sz val="10"/>
            <rFont val="Calibri"/>
            <family val="2"/>
          </rPr>
          <t xml:space="preserve">Gairola, Krishan:
</t>
        </r>
        <r>
          <rPr>
            <sz val="9"/>
            <rFont val="Tahoma"/>
            <family val="2"/>
            <charset val="1"/>
          </rPr>
          <t>Textfeld</t>
        </r>
      </text>
    </comment>
    <comment ref="J83" authorId="0" shapeId="0" xr:uid="{00000000-0006-0000-0000-00001C010000}">
      <text>
        <r>
          <rPr>
            <sz val="10"/>
            <rFont val="Calibri"/>
            <family val="2"/>
          </rPr>
          <t xml:space="preserve">Gairola, Krishan:
</t>
        </r>
        <r>
          <rPr>
            <sz val="9"/>
            <color rgb="FF000000"/>
            <rFont val="Tahoma"/>
            <family val="2"/>
            <charset val="1"/>
          </rPr>
          <t>Textfeld</t>
        </r>
      </text>
    </comment>
    <comment ref="K83" authorId="0" shapeId="0" xr:uid="{00000000-0006-0000-0000-000006020000}">
      <text>
        <r>
          <rPr>
            <sz val="10"/>
            <rFont val="Calibri"/>
            <family val="2"/>
          </rPr>
          <t xml:space="preserve">Gairola, Krishan:
</t>
        </r>
        <r>
          <rPr>
            <sz val="9"/>
            <rFont val="Tahoma"/>
            <family val="2"/>
            <charset val="1"/>
          </rPr>
          <t>Textfeld</t>
        </r>
      </text>
    </comment>
    <comment ref="L83" authorId="0" shapeId="0" xr:uid="{00000000-0006-0000-0000-0000F0020000}">
      <text>
        <r>
          <rPr>
            <sz val="10"/>
            <rFont val="Calibri"/>
            <family val="2"/>
          </rPr>
          <t xml:space="preserve">Gairola, Krishan:
</t>
        </r>
        <r>
          <rPr>
            <sz val="9"/>
            <rFont val="Tahoma"/>
            <family val="2"/>
            <charset val="1"/>
          </rPr>
          <t>Textfeld</t>
        </r>
      </text>
    </comment>
    <comment ref="M83" authorId="0" shapeId="0" xr:uid="{00000000-0006-0000-0000-0000DA030000}">
      <text>
        <r>
          <rPr>
            <sz val="10"/>
            <rFont val="Calibri"/>
            <family val="2"/>
          </rPr>
          <t xml:space="preserve">Gairola, Krishan:
</t>
        </r>
        <r>
          <rPr>
            <sz val="9"/>
            <rFont val="Tahoma"/>
            <family val="2"/>
            <charset val="1"/>
          </rPr>
          <t>Textfeld</t>
        </r>
      </text>
    </comment>
    <comment ref="N83" authorId="0" shapeId="0" xr:uid="{00000000-0006-0000-0000-0000C4040000}">
      <text>
        <r>
          <rPr>
            <sz val="10"/>
            <rFont val="Calibri"/>
            <family val="2"/>
          </rPr>
          <t xml:space="preserve">Gairola, Krishan:
</t>
        </r>
        <r>
          <rPr>
            <sz val="9"/>
            <rFont val="Tahoma"/>
            <family val="2"/>
            <charset val="1"/>
          </rPr>
          <t>Textfeld</t>
        </r>
      </text>
    </comment>
    <comment ref="O83" authorId="0" shapeId="0" xr:uid="{00000000-0006-0000-0000-0000AE050000}">
      <text>
        <r>
          <rPr>
            <sz val="10"/>
            <rFont val="Calibri"/>
            <family val="2"/>
          </rPr>
          <t xml:space="preserve">Gairola, Krishan:
</t>
        </r>
        <r>
          <rPr>
            <sz val="9"/>
            <rFont val="Tahoma"/>
            <family val="2"/>
            <charset val="1"/>
          </rPr>
          <t>Textfeld</t>
        </r>
      </text>
    </comment>
    <comment ref="P83" authorId="0" shapeId="0" xr:uid="{00000000-0006-0000-0000-000098060000}">
      <text>
        <r>
          <rPr>
            <sz val="10"/>
            <rFont val="Calibri"/>
            <family val="2"/>
          </rPr>
          <t xml:space="preserve">Gairola, Krishan:
</t>
        </r>
        <r>
          <rPr>
            <sz val="9"/>
            <rFont val="Tahoma"/>
            <family val="2"/>
            <charset val="1"/>
          </rPr>
          <t>Textfeld</t>
        </r>
      </text>
    </comment>
    <comment ref="Q83" authorId="0" shapeId="0" xr:uid="{00000000-0006-0000-0000-000070070000}">
      <text>
        <r>
          <rPr>
            <sz val="10"/>
            <rFont val="Calibri"/>
            <family val="2"/>
          </rPr>
          <t xml:space="preserve">Gairola, Krishan:
</t>
        </r>
        <r>
          <rPr>
            <sz val="9"/>
            <rFont val="Tahoma"/>
            <family val="2"/>
            <charset val="1"/>
          </rPr>
          <t>Textfeld</t>
        </r>
      </text>
    </comment>
    <comment ref="R83" authorId="0" shapeId="0" xr:uid="{00000000-0006-0000-0000-000048080000}">
      <text>
        <r>
          <rPr>
            <sz val="10"/>
            <rFont val="Calibri"/>
            <family val="2"/>
          </rPr>
          <t xml:space="preserve">Gairola, Krishan:
</t>
        </r>
        <r>
          <rPr>
            <sz val="9"/>
            <rFont val="Tahoma"/>
            <family val="2"/>
            <charset val="1"/>
          </rPr>
          <t>Textfeld</t>
        </r>
      </text>
    </comment>
    <comment ref="S83" authorId="0" shapeId="0" xr:uid="{00000000-0006-0000-0000-000020090000}">
      <text>
        <r>
          <rPr>
            <sz val="10"/>
            <rFont val="Calibri"/>
            <family val="2"/>
          </rPr>
          <t xml:space="preserve">Gairola, Krishan:
</t>
        </r>
        <r>
          <rPr>
            <sz val="9"/>
            <rFont val="Tahoma"/>
            <family val="2"/>
            <charset val="1"/>
          </rPr>
          <t>Textfeld</t>
        </r>
      </text>
    </comment>
    <comment ref="T83" authorId="0" shapeId="0" xr:uid="{00000000-0006-0000-0000-0000F8090000}">
      <text>
        <r>
          <rPr>
            <sz val="10"/>
            <rFont val="Calibri"/>
            <family val="2"/>
          </rPr>
          <t xml:space="preserve">Gairola, Krishan:
</t>
        </r>
        <r>
          <rPr>
            <sz val="9"/>
            <rFont val="Tahoma"/>
            <family val="2"/>
            <charset val="1"/>
          </rPr>
          <t>Textfeld</t>
        </r>
      </text>
    </comment>
    <comment ref="U83" authorId="0" shapeId="0" xr:uid="{00000000-0006-0000-0000-0000D00A0000}">
      <text>
        <r>
          <rPr>
            <sz val="10"/>
            <rFont val="Calibri"/>
            <family val="2"/>
          </rPr>
          <t xml:space="preserve">Gairola, Krishan:
</t>
        </r>
        <r>
          <rPr>
            <sz val="9"/>
            <rFont val="Tahoma"/>
            <family val="2"/>
            <charset val="1"/>
          </rPr>
          <t>Textfeld</t>
        </r>
      </text>
    </comment>
    <comment ref="V83" authorId="0" shapeId="0" xr:uid="{00000000-0006-0000-0000-0000A80B0000}">
      <text>
        <r>
          <rPr>
            <sz val="10"/>
            <rFont val="Calibri"/>
            <family val="2"/>
          </rPr>
          <t xml:space="preserve">Gairola, Krishan:
</t>
        </r>
        <r>
          <rPr>
            <sz val="9"/>
            <rFont val="Tahoma"/>
            <family val="2"/>
            <charset val="1"/>
          </rPr>
          <t>Textfeld</t>
        </r>
      </text>
    </comment>
    <comment ref="W83" authorId="0" shapeId="0" xr:uid="{00000000-0006-0000-0000-0000800C0000}">
      <text>
        <r>
          <rPr>
            <sz val="10"/>
            <rFont val="Calibri"/>
            <family val="2"/>
          </rPr>
          <t xml:space="preserve">Gairola, Krishan:
</t>
        </r>
        <r>
          <rPr>
            <sz val="9"/>
            <rFont val="Tahoma"/>
            <family val="2"/>
            <charset val="1"/>
          </rPr>
          <t>Textfeld</t>
        </r>
      </text>
    </comment>
    <comment ref="X83" authorId="0" shapeId="0" xr:uid="{00000000-0006-0000-0000-0000580D0000}">
      <text>
        <r>
          <rPr>
            <sz val="10"/>
            <rFont val="Calibri"/>
            <family val="2"/>
          </rPr>
          <t xml:space="preserve">Gairola, Krishan:
</t>
        </r>
        <r>
          <rPr>
            <sz val="9"/>
            <rFont val="Tahoma"/>
            <family val="2"/>
            <charset val="1"/>
          </rPr>
          <t>Textfeld</t>
        </r>
      </text>
    </comment>
    <comment ref="Y83" authorId="0" shapeId="0" xr:uid="{00000000-0006-0000-0000-0000300E0000}">
      <text>
        <r>
          <rPr>
            <sz val="10"/>
            <rFont val="Calibri"/>
            <family val="2"/>
          </rPr>
          <t xml:space="preserve">Gairola, Krishan:
</t>
        </r>
        <r>
          <rPr>
            <sz val="9"/>
            <rFont val="Tahoma"/>
            <family val="2"/>
            <charset val="1"/>
          </rPr>
          <t>Textfeld</t>
        </r>
      </text>
    </comment>
    <comment ref="Z83" authorId="0" shapeId="0" xr:uid="{00000000-0006-0000-0000-0000080F0000}">
      <text>
        <r>
          <rPr>
            <sz val="10"/>
            <rFont val="Calibri"/>
            <family val="2"/>
          </rPr>
          <t xml:space="preserve">Gairola, Krishan:
</t>
        </r>
        <r>
          <rPr>
            <sz val="9"/>
            <rFont val="Tahoma"/>
            <family val="2"/>
            <charset val="1"/>
          </rPr>
          <t>Textfeld</t>
        </r>
      </text>
    </comment>
    <comment ref="I84" authorId="0" shapeId="0" xr:uid="{00000000-0006-0000-0000-000033000000}">
      <text>
        <r>
          <rPr>
            <sz val="10"/>
            <rFont val="Calibri"/>
            <family val="2"/>
          </rPr>
          <t xml:space="preserve">von Kleist, Björn:
</t>
        </r>
        <r>
          <rPr>
            <sz val="9"/>
            <rFont val="Tahoma"/>
            <family val="2"/>
            <charset val="1"/>
          </rPr>
          <t>CO2-Wert</t>
        </r>
      </text>
    </comment>
    <comment ref="J84" authorId="0" shapeId="0" xr:uid="{00000000-0006-0000-0000-00001D010000}">
      <text>
        <r>
          <rPr>
            <sz val="10"/>
            <rFont val="Calibri"/>
            <family val="2"/>
          </rPr>
          <t xml:space="preserve">von Kleist, Björn:
</t>
        </r>
        <r>
          <rPr>
            <sz val="9"/>
            <rFont val="Tahoma"/>
            <family val="2"/>
            <charset val="1"/>
          </rPr>
          <t>CO2-Wert</t>
        </r>
      </text>
    </comment>
    <comment ref="K84" authorId="0" shapeId="0" xr:uid="{00000000-0006-0000-0000-000007020000}">
      <text>
        <r>
          <rPr>
            <sz val="10"/>
            <rFont val="Calibri"/>
            <family val="2"/>
          </rPr>
          <t xml:space="preserve">von Kleist, Björn:
</t>
        </r>
        <r>
          <rPr>
            <sz val="9"/>
            <rFont val="Tahoma"/>
            <family val="2"/>
            <charset val="1"/>
          </rPr>
          <t>CO2-Wert</t>
        </r>
      </text>
    </comment>
    <comment ref="L84" authorId="0" shapeId="0" xr:uid="{00000000-0006-0000-0000-0000F1020000}">
      <text>
        <r>
          <rPr>
            <sz val="10"/>
            <rFont val="Calibri"/>
            <family val="2"/>
          </rPr>
          <t xml:space="preserve">von Kleist, Björn:
</t>
        </r>
        <r>
          <rPr>
            <sz val="9"/>
            <rFont val="Tahoma"/>
            <family val="2"/>
            <charset val="1"/>
          </rPr>
          <t>CO2-Wert</t>
        </r>
      </text>
    </comment>
    <comment ref="M84" authorId="0" shapeId="0" xr:uid="{00000000-0006-0000-0000-0000DB030000}">
      <text>
        <r>
          <rPr>
            <sz val="10"/>
            <rFont val="Calibri"/>
            <family val="2"/>
          </rPr>
          <t xml:space="preserve">von Kleist, Björn:
</t>
        </r>
        <r>
          <rPr>
            <sz val="9"/>
            <color rgb="FF000000"/>
            <rFont val="Tahoma"/>
            <family val="2"/>
            <charset val="1"/>
          </rPr>
          <t>CO2-Wert</t>
        </r>
      </text>
    </comment>
    <comment ref="N84" authorId="0" shapeId="0" xr:uid="{00000000-0006-0000-0000-0000C5040000}">
      <text>
        <r>
          <rPr>
            <sz val="10"/>
            <rFont val="Calibri"/>
            <family val="2"/>
          </rPr>
          <t xml:space="preserve">von Kleist, Björn:
</t>
        </r>
        <r>
          <rPr>
            <sz val="9"/>
            <rFont val="Tahoma"/>
            <family val="2"/>
            <charset val="1"/>
          </rPr>
          <t>CO2-Wert</t>
        </r>
      </text>
    </comment>
    <comment ref="O84" authorId="0" shapeId="0" xr:uid="{00000000-0006-0000-0000-0000AF050000}">
      <text>
        <r>
          <rPr>
            <sz val="10"/>
            <rFont val="Calibri"/>
            <family val="2"/>
          </rPr>
          <t xml:space="preserve">von Kleist, Björn:
</t>
        </r>
        <r>
          <rPr>
            <sz val="9"/>
            <color rgb="FF000000"/>
            <rFont val="Tahoma"/>
            <family val="2"/>
            <charset val="1"/>
          </rPr>
          <t>CO2-Wert</t>
        </r>
      </text>
    </comment>
    <comment ref="P84" authorId="0" shapeId="0" xr:uid="{00000000-0006-0000-0000-000099060000}">
      <text>
        <r>
          <rPr>
            <sz val="10"/>
            <rFont val="Calibri"/>
            <family val="2"/>
          </rPr>
          <t xml:space="preserve">von Kleist, Björn:
</t>
        </r>
        <r>
          <rPr>
            <sz val="9"/>
            <rFont val="Tahoma"/>
            <family val="2"/>
            <charset val="1"/>
          </rPr>
          <t>CO2-Wert</t>
        </r>
      </text>
    </comment>
    <comment ref="Q84" authorId="0" shapeId="0" xr:uid="{00000000-0006-0000-0000-000071070000}">
      <text>
        <r>
          <rPr>
            <sz val="10"/>
            <rFont val="Calibri"/>
            <family val="2"/>
          </rPr>
          <t xml:space="preserve">von Kleist, Björn:
</t>
        </r>
        <r>
          <rPr>
            <sz val="9"/>
            <rFont val="Tahoma"/>
            <family val="2"/>
            <charset val="1"/>
          </rPr>
          <t>CO2-Wert</t>
        </r>
      </text>
    </comment>
    <comment ref="R84" authorId="0" shapeId="0" xr:uid="{00000000-0006-0000-0000-000049080000}">
      <text>
        <r>
          <rPr>
            <sz val="10"/>
            <rFont val="Calibri"/>
            <family val="2"/>
          </rPr>
          <t xml:space="preserve">von Kleist, Björn:
</t>
        </r>
        <r>
          <rPr>
            <sz val="9"/>
            <rFont val="Tahoma"/>
            <family val="2"/>
            <charset val="1"/>
          </rPr>
          <t>CO2-Wert</t>
        </r>
      </text>
    </comment>
    <comment ref="S84" authorId="0" shapeId="0" xr:uid="{00000000-0006-0000-0000-000021090000}">
      <text>
        <r>
          <rPr>
            <sz val="10"/>
            <rFont val="Calibri"/>
            <family val="2"/>
          </rPr>
          <t xml:space="preserve">von Kleist, Björn:
</t>
        </r>
        <r>
          <rPr>
            <sz val="9"/>
            <rFont val="Tahoma"/>
            <family val="2"/>
            <charset val="1"/>
          </rPr>
          <t>CO2-Wert</t>
        </r>
      </text>
    </comment>
    <comment ref="T84" authorId="0" shapeId="0" xr:uid="{00000000-0006-0000-0000-0000F9090000}">
      <text>
        <r>
          <rPr>
            <sz val="10"/>
            <rFont val="Calibri"/>
            <family val="2"/>
          </rPr>
          <t xml:space="preserve">von Kleist, Björn:
</t>
        </r>
        <r>
          <rPr>
            <sz val="9"/>
            <rFont val="Tahoma"/>
            <family val="2"/>
            <charset val="1"/>
          </rPr>
          <t>CO2-Wert</t>
        </r>
      </text>
    </comment>
    <comment ref="U84" authorId="0" shapeId="0" xr:uid="{00000000-0006-0000-0000-0000D10A0000}">
      <text>
        <r>
          <rPr>
            <sz val="10"/>
            <rFont val="Calibri"/>
            <family val="2"/>
          </rPr>
          <t xml:space="preserve">von Kleist, Björn:
</t>
        </r>
        <r>
          <rPr>
            <sz val="9"/>
            <rFont val="Tahoma"/>
            <family val="2"/>
            <charset val="1"/>
          </rPr>
          <t>CO2-Wert</t>
        </r>
      </text>
    </comment>
    <comment ref="V84" authorId="0" shapeId="0" xr:uid="{00000000-0006-0000-0000-0000A90B0000}">
      <text>
        <r>
          <rPr>
            <sz val="10"/>
            <rFont val="Calibri"/>
            <family val="2"/>
          </rPr>
          <t xml:space="preserve">von Kleist, Björn:
</t>
        </r>
        <r>
          <rPr>
            <sz val="9"/>
            <rFont val="Tahoma"/>
            <family val="2"/>
            <charset val="1"/>
          </rPr>
          <t>CO2-Wert</t>
        </r>
      </text>
    </comment>
    <comment ref="W84" authorId="0" shapeId="0" xr:uid="{00000000-0006-0000-0000-0000810C0000}">
      <text>
        <r>
          <rPr>
            <sz val="10"/>
            <rFont val="Calibri"/>
            <family val="2"/>
          </rPr>
          <t xml:space="preserve">von Kleist, Björn:
</t>
        </r>
        <r>
          <rPr>
            <sz val="9"/>
            <rFont val="Tahoma"/>
            <family val="2"/>
            <charset val="1"/>
          </rPr>
          <t>CO2-Wert</t>
        </r>
      </text>
    </comment>
    <comment ref="X84" authorId="0" shapeId="0" xr:uid="{00000000-0006-0000-0000-0000590D0000}">
      <text>
        <r>
          <rPr>
            <sz val="10"/>
            <rFont val="Calibri"/>
            <family val="2"/>
          </rPr>
          <t xml:space="preserve">von Kleist, Björn:
</t>
        </r>
        <r>
          <rPr>
            <sz val="9"/>
            <rFont val="Tahoma"/>
            <family val="2"/>
            <charset val="1"/>
          </rPr>
          <t>CO2-Wert</t>
        </r>
      </text>
    </comment>
    <comment ref="Y84" authorId="0" shapeId="0" xr:uid="{00000000-0006-0000-0000-0000310E0000}">
      <text>
        <r>
          <rPr>
            <sz val="10"/>
            <rFont val="Calibri"/>
            <family val="2"/>
          </rPr>
          <t xml:space="preserve">von Kleist, Björn:
</t>
        </r>
        <r>
          <rPr>
            <sz val="9"/>
            <rFont val="Tahoma"/>
            <family val="2"/>
            <charset val="1"/>
          </rPr>
          <t>CO2-Wert</t>
        </r>
      </text>
    </comment>
    <comment ref="Z84" authorId="0" shapeId="0" xr:uid="{00000000-0006-0000-0000-0000090F0000}">
      <text>
        <r>
          <rPr>
            <sz val="10"/>
            <rFont val="Calibri"/>
            <family val="2"/>
          </rPr>
          <t xml:space="preserve">von Kleist, Björn:
</t>
        </r>
        <r>
          <rPr>
            <sz val="9"/>
            <rFont val="Tahoma"/>
            <family val="2"/>
            <charset val="1"/>
          </rPr>
          <t>CO2-Wert</t>
        </r>
      </text>
    </comment>
    <comment ref="I85" authorId="0" shapeId="0" xr:uid="{00000000-0006-0000-0000-000034000000}">
      <text>
        <r>
          <rPr>
            <sz val="10"/>
            <rFont val="Calibri"/>
            <family val="2"/>
          </rPr>
          <t xml:space="preserve">Gairola, Krishan:
</t>
        </r>
        <r>
          <rPr>
            <sz val="9"/>
            <rFont val="Tahoma"/>
            <family val="2"/>
            <charset val="1"/>
          </rPr>
          <t>Textfeld</t>
        </r>
      </text>
    </comment>
    <comment ref="J85" authorId="0" shapeId="0" xr:uid="{00000000-0006-0000-0000-00001E010000}">
      <text>
        <r>
          <rPr>
            <sz val="10"/>
            <rFont val="Calibri"/>
            <family val="2"/>
          </rPr>
          <t xml:space="preserve">Gairola, Krishan:
</t>
        </r>
        <r>
          <rPr>
            <sz val="9"/>
            <rFont val="Tahoma"/>
            <family val="2"/>
            <charset val="1"/>
          </rPr>
          <t>Textfeld</t>
        </r>
      </text>
    </comment>
    <comment ref="K85" authorId="0" shapeId="0" xr:uid="{00000000-0006-0000-0000-000008020000}">
      <text>
        <r>
          <rPr>
            <sz val="10"/>
            <rFont val="Calibri"/>
            <family val="2"/>
          </rPr>
          <t xml:space="preserve">Gairola, Krishan:
</t>
        </r>
        <r>
          <rPr>
            <sz val="9"/>
            <rFont val="Tahoma"/>
            <family val="2"/>
            <charset val="1"/>
          </rPr>
          <t>Textfeld</t>
        </r>
      </text>
    </comment>
    <comment ref="L85" authorId="0" shapeId="0" xr:uid="{00000000-0006-0000-0000-0000F2020000}">
      <text>
        <r>
          <rPr>
            <sz val="10"/>
            <rFont val="Calibri"/>
            <family val="2"/>
          </rPr>
          <t xml:space="preserve">Gairola, Krishan:
</t>
        </r>
        <r>
          <rPr>
            <sz val="9"/>
            <rFont val="Tahoma"/>
            <family val="2"/>
            <charset val="1"/>
          </rPr>
          <t>Textfeld</t>
        </r>
      </text>
    </comment>
    <comment ref="M85" authorId="0" shapeId="0" xr:uid="{00000000-0006-0000-0000-0000DC030000}">
      <text>
        <r>
          <rPr>
            <sz val="10"/>
            <rFont val="Calibri"/>
            <family val="2"/>
          </rPr>
          <t xml:space="preserve">Gairola, Krishan:
</t>
        </r>
        <r>
          <rPr>
            <sz val="9"/>
            <rFont val="Tahoma"/>
            <family val="2"/>
            <charset val="1"/>
          </rPr>
          <t>Textfeld</t>
        </r>
      </text>
    </comment>
    <comment ref="N85" authorId="0" shapeId="0" xr:uid="{00000000-0006-0000-0000-0000C6040000}">
      <text>
        <r>
          <rPr>
            <sz val="10"/>
            <rFont val="Calibri"/>
            <family val="2"/>
          </rPr>
          <t xml:space="preserve">Gairola, Krishan:
</t>
        </r>
        <r>
          <rPr>
            <sz val="9"/>
            <rFont val="Tahoma"/>
            <family val="2"/>
            <charset val="1"/>
          </rPr>
          <t>Textfeld</t>
        </r>
      </text>
    </comment>
    <comment ref="O85" authorId="0" shapeId="0" xr:uid="{00000000-0006-0000-0000-0000B0050000}">
      <text>
        <r>
          <rPr>
            <sz val="10"/>
            <rFont val="Calibri"/>
            <family val="2"/>
          </rPr>
          <t xml:space="preserve">Gairola, Krishan:
</t>
        </r>
        <r>
          <rPr>
            <sz val="9"/>
            <rFont val="Tahoma"/>
            <family val="2"/>
            <charset val="1"/>
          </rPr>
          <t>Textfeld</t>
        </r>
      </text>
    </comment>
    <comment ref="P85" authorId="0" shapeId="0" xr:uid="{00000000-0006-0000-0000-00009A060000}">
      <text>
        <r>
          <rPr>
            <sz val="10"/>
            <rFont val="Calibri"/>
            <family val="2"/>
          </rPr>
          <t xml:space="preserve">Gairola, Krishan:
</t>
        </r>
        <r>
          <rPr>
            <sz val="9"/>
            <rFont val="Tahoma"/>
            <family val="2"/>
            <charset val="1"/>
          </rPr>
          <t>Textfeld</t>
        </r>
      </text>
    </comment>
    <comment ref="Q85" authorId="0" shapeId="0" xr:uid="{00000000-0006-0000-0000-000072070000}">
      <text>
        <r>
          <rPr>
            <sz val="10"/>
            <rFont val="Calibri"/>
            <family val="2"/>
          </rPr>
          <t xml:space="preserve">Gairola, Krishan:
</t>
        </r>
        <r>
          <rPr>
            <sz val="9"/>
            <rFont val="Tahoma"/>
            <family val="2"/>
            <charset val="1"/>
          </rPr>
          <t>Textfeld</t>
        </r>
      </text>
    </comment>
    <comment ref="R85" authorId="0" shapeId="0" xr:uid="{00000000-0006-0000-0000-00004A080000}">
      <text>
        <r>
          <rPr>
            <sz val="10"/>
            <rFont val="Calibri"/>
            <family val="2"/>
          </rPr>
          <t xml:space="preserve">Gairola, Krishan:
</t>
        </r>
        <r>
          <rPr>
            <sz val="9"/>
            <rFont val="Tahoma"/>
            <family val="2"/>
            <charset val="1"/>
          </rPr>
          <t>Textfeld</t>
        </r>
      </text>
    </comment>
    <comment ref="S85" authorId="0" shapeId="0" xr:uid="{00000000-0006-0000-0000-000022090000}">
      <text>
        <r>
          <rPr>
            <sz val="10"/>
            <rFont val="Calibri"/>
            <family val="2"/>
          </rPr>
          <t xml:space="preserve">Gairola, Krishan:
</t>
        </r>
        <r>
          <rPr>
            <sz val="9"/>
            <rFont val="Tahoma"/>
            <family val="2"/>
            <charset val="1"/>
          </rPr>
          <t>Textfeld</t>
        </r>
      </text>
    </comment>
    <comment ref="T85" authorId="0" shapeId="0" xr:uid="{00000000-0006-0000-0000-0000FA090000}">
      <text>
        <r>
          <rPr>
            <sz val="10"/>
            <rFont val="Calibri"/>
            <family val="2"/>
          </rPr>
          <t xml:space="preserve">Gairola, Krishan:
</t>
        </r>
        <r>
          <rPr>
            <sz val="9"/>
            <rFont val="Tahoma"/>
            <family val="2"/>
            <charset val="1"/>
          </rPr>
          <t>Textfeld</t>
        </r>
      </text>
    </comment>
    <comment ref="U85" authorId="0" shapeId="0" xr:uid="{00000000-0006-0000-0000-0000D20A0000}">
      <text>
        <r>
          <rPr>
            <sz val="10"/>
            <rFont val="Calibri"/>
            <family val="2"/>
          </rPr>
          <t xml:space="preserve">Gairola, Krishan:
</t>
        </r>
        <r>
          <rPr>
            <sz val="9"/>
            <rFont val="Tahoma"/>
            <family val="2"/>
            <charset val="1"/>
          </rPr>
          <t>Textfeld</t>
        </r>
      </text>
    </comment>
    <comment ref="V85" authorId="0" shapeId="0" xr:uid="{00000000-0006-0000-0000-0000AA0B0000}">
      <text>
        <r>
          <rPr>
            <sz val="10"/>
            <rFont val="Calibri"/>
            <family val="2"/>
          </rPr>
          <t xml:space="preserve">Gairola, Krishan:
</t>
        </r>
        <r>
          <rPr>
            <sz val="9"/>
            <rFont val="Tahoma"/>
            <family val="2"/>
            <charset val="1"/>
          </rPr>
          <t>Textfeld</t>
        </r>
      </text>
    </comment>
    <comment ref="W85" authorId="0" shapeId="0" xr:uid="{00000000-0006-0000-0000-0000820C0000}">
      <text>
        <r>
          <rPr>
            <sz val="10"/>
            <rFont val="Calibri"/>
            <family val="2"/>
          </rPr>
          <t xml:space="preserve">Gairola, Krishan:
</t>
        </r>
        <r>
          <rPr>
            <sz val="9"/>
            <rFont val="Tahoma"/>
            <family val="2"/>
            <charset val="1"/>
          </rPr>
          <t>Textfeld</t>
        </r>
      </text>
    </comment>
    <comment ref="X85" authorId="0" shapeId="0" xr:uid="{00000000-0006-0000-0000-00005A0D0000}">
      <text>
        <r>
          <rPr>
            <sz val="10"/>
            <rFont val="Calibri"/>
            <family val="2"/>
          </rPr>
          <t xml:space="preserve">Gairola, Krishan:
</t>
        </r>
        <r>
          <rPr>
            <sz val="9"/>
            <rFont val="Tahoma"/>
            <family val="2"/>
            <charset val="1"/>
          </rPr>
          <t>Textfeld</t>
        </r>
      </text>
    </comment>
    <comment ref="Y85" authorId="0" shapeId="0" xr:uid="{00000000-0006-0000-0000-0000320E0000}">
      <text>
        <r>
          <rPr>
            <sz val="10"/>
            <rFont val="Calibri"/>
            <family val="2"/>
          </rPr>
          <t xml:space="preserve">Gairola, Krishan:
</t>
        </r>
        <r>
          <rPr>
            <sz val="9"/>
            <rFont val="Tahoma"/>
            <family val="2"/>
            <charset val="1"/>
          </rPr>
          <t>Textfeld</t>
        </r>
      </text>
    </comment>
    <comment ref="Z85" authorId="0" shapeId="0" xr:uid="{00000000-0006-0000-0000-00000A0F0000}">
      <text>
        <r>
          <rPr>
            <sz val="10"/>
            <rFont val="Calibri"/>
            <family val="2"/>
          </rPr>
          <t xml:space="preserve">Gairola, Krishan:
</t>
        </r>
        <r>
          <rPr>
            <sz val="9"/>
            <rFont val="Tahoma"/>
            <family val="2"/>
            <charset val="1"/>
          </rPr>
          <t>Textfeld</t>
        </r>
      </text>
    </comment>
    <comment ref="I86" authorId="0" shapeId="0" xr:uid="{00000000-0006-0000-0000-000035000000}">
      <text>
        <r>
          <rPr>
            <sz val="10"/>
            <rFont val="Calibri"/>
            <family val="2"/>
          </rPr>
          <t xml:space="preserve">von Kleist, Björn:
</t>
        </r>
        <r>
          <rPr>
            <sz val="9"/>
            <rFont val="Tahoma"/>
            <family val="2"/>
            <charset val="1"/>
          </rPr>
          <t>CO2-Wert</t>
        </r>
      </text>
    </comment>
    <comment ref="J86" authorId="0" shapeId="0" xr:uid="{00000000-0006-0000-0000-00001F010000}">
      <text>
        <r>
          <rPr>
            <sz val="10"/>
            <rFont val="Calibri"/>
            <family val="2"/>
          </rPr>
          <t xml:space="preserve">von Kleist, Björn:
</t>
        </r>
        <r>
          <rPr>
            <sz val="9"/>
            <rFont val="Tahoma"/>
            <family val="2"/>
            <charset val="1"/>
          </rPr>
          <t>CO2-Wert</t>
        </r>
      </text>
    </comment>
    <comment ref="K86" authorId="0" shapeId="0" xr:uid="{00000000-0006-0000-0000-000009020000}">
      <text>
        <r>
          <rPr>
            <sz val="10"/>
            <rFont val="Calibri"/>
            <family val="2"/>
          </rPr>
          <t xml:space="preserve">von Kleist, Björn:
</t>
        </r>
        <r>
          <rPr>
            <sz val="9"/>
            <rFont val="Tahoma"/>
            <family val="2"/>
            <charset val="1"/>
          </rPr>
          <t>CO2-Wert</t>
        </r>
      </text>
    </comment>
    <comment ref="L86" authorId="0" shapeId="0" xr:uid="{00000000-0006-0000-0000-0000F3020000}">
      <text>
        <r>
          <rPr>
            <sz val="10"/>
            <rFont val="Calibri"/>
            <family val="2"/>
          </rPr>
          <t xml:space="preserve">von Kleist, Björn:
</t>
        </r>
        <r>
          <rPr>
            <sz val="9"/>
            <rFont val="Tahoma"/>
            <family val="2"/>
            <charset val="1"/>
          </rPr>
          <t>CO2-Wert</t>
        </r>
      </text>
    </comment>
    <comment ref="M86" authorId="0" shapeId="0" xr:uid="{00000000-0006-0000-0000-0000DD030000}">
      <text>
        <r>
          <rPr>
            <sz val="10"/>
            <rFont val="Calibri"/>
            <family val="2"/>
          </rPr>
          <t xml:space="preserve">von Kleist, Björn:
</t>
        </r>
        <r>
          <rPr>
            <sz val="9"/>
            <rFont val="Tahoma"/>
            <family val="2"/>
            <charset val="1"/>
          </rPr>
          <t>CO2-Wert</t>
        </r>
      </text>
    </comment>
    <comment ref="N86" authorId="0" shapeId="0" xr:uid="{00000000-0006-0000-0000-0000C7040000}">
      <text>
        <r>
          <rPr>
            <sz val="10"/>
            <rFont val="Calibri"/>
            <family val="2"/>
          </rPr>
          <t xml:space="preserve">von Kleist, Björn:
</t>
        </r>
        <r>
          <rPr>
            <sz val="9"/>
            <rFont val="Tahoma"/>
            <family val="2"/>
            <charset val="1"/>
          </rPr>
          <t>CO2-Wert</t>
        </r>
      </text>
    </comment>
    <comment ref="O86" authorId="0" shapeId="0" xr:uid="{00000000-0006-0000-0000-0000B1050000}">
      <text>
        <r>
          <rPr>
            <sz val="10"/>
            <rFont val="Calibri"/>
            <family val="2"/>
          </rPr>
          <t xml:space="preserve">von Kleist, Björn:
</t>
        </r>
        <r>
          <rPr>
            <sz val="9"/>
            <rFont val="Tahoma"/>
            <family val="2"/>
            <charset val="1"/>
          </rPr>
          <t>CO2-Wert</t>
        </r>
      </text>
    </comment>
    <comment ref="P86" authorId="0" shapeId="0" xr:uid="{00000000-0006-0000-0000-00009B060000}">
      <text>
        <r>
          <rPr>
            <sz val="10"/>
            <rFont val="Calibri"/>
            <family val="2"/>
          </rPr>
          <t xml:space="preserve">von Kleist, Björn:
</t>
        </r>
        <r>
          <rPr>
            <sz val="9"/>
            <rFont val="Tahoma"/>
            <family val="2"/>
            <charset val="1"/>
          </rPr>
          <t>CO2-Wert</t>
        </r>
      </text>
    </comment>
    <comment ref="Q86" authorId="0" shapeId="0" xr:uid="{00000000-0006-0000-0000-000073070000}">
      <text>
        <r>
          <rPr>
            <sz val="10"/>
            <rFont val="Calibri"/>
            <family val="2"/>
          </rPr>
          <t xml:space="preserve">von Kleist, Björn:
</t>
        </r>
        <r>
          <rPr>
            <sz val="9"/>
            <rFont val="Tahoma"/>
            <family val="2"/>
            <charset val="1"/>
          </rPr>
          <t>CO2-Wert</t>
        </r>
      </text>
    </comment>
    <comment ref="R86" authorId="0" shapeId="0" xr:uid="{00000000-0006-0000-0000-00004B080000}">
      <text>
        <r>
          <rPr>
            <sz val="10"/>
            <rFont val="Calibri"/>
            <family val="2"/>
          </rPr>
          <t xml:space="preserve">von Kleist, Björn:
</t>
        </r>
        <r>
          <rPr>
            <sz val="9"/>
            <rFont val="Tahoma"/>
            <family val="2"/>
            <charset val="1"/>
          </rPr>
          <t>CO2-Wert</t>
        </r>
      </text>
    </comment>
    <comment ref="S86" authorId="0" shapeId="0" xr:uid="{00000000-0006-0000-0000-000023090000}">
      <text>
        <r>
          <rPr>
            <sz val="10"/>
            <rFont val="Calibri"/>
            <family val="2"/>
          </rPr>
          <t xml:space="preserve">von Kleist, Björn:
</t>
        </r>
        <r>
          <rPr>
            <sz val="9"/>
            <rFont val="Tahoma"/>
            <family val="2"/>
            <charset val="1"/>
          </rPr>
          <t>CO2-Wert</t>
        </r>
      </text>
    </comment>
    <comment ref="T86" authorId="0" shapeId="0" xr:uid="{00000000-0006-0000-0000-0000FB090000}">
      <text>
        <r>
          <rPr>
            <sz val="10"/>
            <rFont val="Calibri"/>
            <family val="2"/>
          </rPr>
          <t xml:space="preserve">von Kleist, Björn:
</t>
        </r>
        <r>
          <rPr>
            <sz val="9"/>
            <rFont val="Tahoma"/>
            <family val="2"/>
            <charset val="1"/>
          </rPr>
          <t>CO2-Wert</t>
        </r>
      </text>
    </comment>
    <comment ref="U86" authorId="0" shapeId="0" xr:uid="{00000000-0006-0000-0000-0000D30A0000}">
      <text>
        <r>
          <rPr>
            <sz val="10"/>
            <rFont val="Calibri"/>
            <family val="2"/>
          </rPr>
          <t xml:space="preserve">von Kleist, Björn:
</t>
        </r>
        <r>
          <rPr>
            <sz val="9"/>
            <rFont val="Tahoma"/>
            <family val="2"/>
            <charset val="1"/>
          </rPr>
          <t>CO2-Wert</t>
        </r>
      </text>
    </comment>
    <comment ref="V86" authorId="0" shapeId="0" xr:uid="{00000000-0006-0000-0000-0000AB0B0000}">
      <text>
        <r>
          <rPr>
            <sz val="10"/>
            <rFont val="Calibri"/>
            <family val="2"/>
          </rPr>
          <t xml:space="preserve">von Kleist, Björn:
</t>
        </r>
        <r>
          <rPr>
            <sz val="9"/>
            <rFont val="Tahoma"/>
            <family val="2"/>
            <charset val="1"/>
          </rPr>
          <t>CO2-Wert</t>
        </r>
      </text>
    </comment>
    <comment ref="W86" authorId="0" shapeId="0" xr:uid="{00000000-0006-0000-0000-0000830C0000}">
      <text>
        <r>
          <rPr>
            <sz val="10"/>
            <rFont val="Calibri"/>
            <family val="2"/>
          </rPr>
          <t xml:space="preserve">von Kleist, Björn:
</t>
        </r>
        <r>
          <rPr>
            <sz val="9"/>
            <rFont val="Tahoma"/>
            <family val="2"/>
            <charset val="1"/>
          </rPr>
          <t>CO2-Wert</t>
        </r>
      </text>
    </comment>
    <comment ref="X86" authorId="0" shapeId="0" xr:uid="{00000000-0006-0000-0000-00005B0D0000}">
      <text>
        <r>
          <rPr>
            <sz val="10"/>
            <rFont val="Calibri"/>
            <family val="2"/>
          </rPr>
          <t xml:space="preserve">von Kleist, Björn:
</t>
        </r>
        <r>
          <rPr>
            <sz val="9"/>
            <rFont val="Tahoma"/>
            <family val="2"/>
            <charset val="1"/>
          </rPr>
          <t>CO2-Wert</t>
        </r>
      </text>
    </comment>
    <comment ref="Y86" authorId="0" shapeId="0" xr:uid="{00000000-0006-0000-0000-0000330E0000}">
      <text>
        <r>
          <rPr>
            <sz val="10"/>
            <rFont val="Calibri"/>
            <family val="2"/>
          </rPr>
          <t xml:space="preserve">von Kleist, Björn:
</t>
        </r>
        <r>
          <rPr>
            <sz val="9"/>
            <rFont val="Tahoma"/>
            <family val="2"/>
            <charset val="1"/>
          </rPr>
          <t>CO2-Wert</t>
        </r>
      </text>
    </comment>
    <comment ref="Z86" authorId="0" shapeId="0" xr:uid="{00000000-0006-0000-0000-00000B0F0000}">
      <text>
        <r>
          <rPr>
            <sz val="10"/>
            <rFont val="Calibri"/>
            <family val="2"/>
          </rPr>
          <t xml:space="preserve">von Kleist, Björn:
</t>
        </r>
        <r>
          <rPr>
            <sz val="9"/>
            <rFont val="Tahoma"/>
            <family val="2"/>
            <charset val="1"/>
          </rPr>
          <t>CO2-Wert</t>
        </r>
      </text>
    </comment>
    <comment ref="I87" authorId="0" shapeId="0" xr:uid="{00000000-0006-0000-0000-000036000000}">
      <text>
        <r>
          <rPr>
            <sz val="10"/>
            <rFont val="Calibri"/>
            <family val="2"/>
          </rPr>
          <t xml:space="preserve">Gairola, Krishan:
</t>
        </r>
        <r>
          <rPr>
            <sz val="9"/>
            <rFont val="Tahoma"/>
            <family val="2"/>
            <charset val="1"/>
          </rPr>
          <t>Textfeld</t>
        </r>
      </text>
    </comment>
    <comment ref="J87" authorId="0" shapeId="0" xr:uid="{00000000-0006-0000-0000-000020010000}">
      <text>
        <r>
          <rPr>
            <sz val="10"/>
            <rFont val="Calibri"/>
            <family val="2"/>
          </rPr>
          <t xml:space="preserve">Gairola, Krishan:
</t>
        </r>
        <r>
          <rPr>
            <sz val="9"/>
            <rFont val="Tahoma"/>
            <family val="2"/>
            <charset val="1"/>
          </rPr>
          <t>Textfeld</t>
        </r>
      </text>
    </comment>
    <comment ref="K87" authorId="0" shapeId="0" xr:uid="{00000000-0006-0000-0000-00000A020000}">
      <text>
        <r>
          <rPr>
            <sz val="10"/>
            <rFont val="Calibri"/>
            <family val="2"/>
          </rPr>
          <t xml:space="preserve">Gairola, Krishan:
</t>
        </r>
        <r>
          <rPr>
            <sz val="9"/>
            <rFont val="Tahoma"/>
            <family val="2"/>
            <charset val="1"/>
          </rPr>
          <t>Textfeld</t>
        </r>
      </text>
    </comment>
    <comment ref="L87" authorId="0" shapeId="0" xr:uid="{00000000-0006-0000-0000-0000F4020000}">
      <text>
        <r>
          <rPr>
            <sz val="10"/>
            <rFont val="Calibri"/>
            <family val="2"/>
          </rPr>
          <t xml:space="preserve">Gairola, Krishan:
</t>
        </r>
        <r>
          <rPr>
            <sz val="9"/>
            <rFont val="Tahoma"/>
            <family val="2"/>
            <charset val="1"/>
          </rPr>
          <t>Textfeld</t>
        </r>
      </text>
    </comment>
    <comment ref="M87" authorId="0" shapeId="0" xr:uid="{00000000-0006-0000-0000-0000DE030000}">
      <text>
        <r>
          <rPr>
            <sz val="10"/>
            <rFont val="Calibri"/>
            <family val="2"/>
          </rPr>
          <t xml:space="preserve">Gairola, Krishan:
</t>
        </r>
        <r>
          <rPr>
            <sz val="9"/>
            <rFont val="Tahoma"/>
            <family val="2"/>
            <charset val="1"/>
          </rPr>
          <t>Textfeld</t>
        </r>
      </text>
    </comment>
    <comment ref="N87" authorId="0" shapeId="0" xr:uid="{00000000-0006-0000-0000-0000C8040000}">
      <text>
        <r>
          <rPr>
            <sz val="10"/>
            <rFont val="Calibri"/>
            <family val="2"/>
          </rPr>
          <t xml:space="preserve">Gairola, Krishan:
</t>
        </r>
        <r>
          <rPr>
            <sz val="9"/>
            <rFont val="Tahoma"/>
            <family val="2"/>
            <charset val="1"/>
          </rPr>
          <t>Textfeld</t>
        </r>
      </text>
    </comment>
    <comment ref="O87" authorId="0" shapeId="0" xr:uid="{00000000-0006-0000-0000-0000B2050000}">
      <text>
        <r>
          <rPr>
            <sz val="10"/>
            <rFont val="Calibri"/>
            <family val="2"/>
          </rPr>
          <t xml:space="preserve">Gairola, Krishan:
</t>
        </r>
        <r>
          <rPr>
            <sz val="9"/>
            <rFont val="Tahoma"/>
            <family val="2"/>
            <charset val="1"/>
          </rPr>
          <t>Textfeld</t>
        </r>
      </text>
    </comment>
    <comment ref="P87" authorId="0" shapeId="0" xr:uid="{00000000-0006-0000-0000-00009C060000}">
      <text>
        <r>
          <rPr>
            <sz val="10"/>
            <rFont val="Calibri"/>
            <family val="2"/>
          </rPr>
          <t xml:space="preserve">Gairola, Krishan:
</t>
        </r>
        <r>
          <rPr>
            <sz val="9"/>
            <rFont val="Tahoma"/>
            <family val="2"/>
            <charset val="1"/>
          </rPr>
          <t>Textfeld</t>
        </r>
      </text>
    </comment>
    <comment ref="Q87" authorId="0" shapeId="0" xr:uid="{00000000-0006-0000-0000-000074070000}">
      <text>
        <r>
          <rPr>
            <sz val="10"/>
            <rFont val="Calibri"/>
            <family val="2"/>
          </rPr>
          <t xml:space="preserve">Gairola, Krishan:
</t>
        </r>
        <r>
          <rPr>
            <sz val="9"/>
            <rFont val="Tahoma"/>
            <family val="2"/>
            <charset val="1"/>
          </rPr>
          <t>Textfeld</t>
        </r>
      </text>
    </comment>
    <comment ref="R87" authorId="0" shapeId="0" xr:uid="{00000000-0006-0000-0000-00004C080000}">
      <text>
        <r>
          <rPr>
            <sz val="10"/>
            <rFont val="Calibri"/>
            <family val="2"/>
          </rPr>
          <t xml:space="preserve">Gairola, Krishan:
</t>
        </r>
        <r>
          <rPr>
            <sz val="9"/>
            <rFont val="Tahoma"/>
            <family val="2"/>
            <charset val="1"/>
          </rPr>
          <t>Textfeld</t>
        </r>
      </text>
    </comment>
    <comment ref="S87" authorId="0" shapeId="0" xr:uid="{00000000-0006-0000-0000-000024090000}">
      <text>
        <r>
          <rPr>
            <sz val="10"/>
            <rFont val="Calibri"/>
            <family val="2"/>
          </rPr>
          <t xml:space="preserve">Gairola, Krishan:
</t>
        </r>
        <r>
          <rPr>
            <sz val="9"/>
            <rFont val="Tahoma"/>
            <family val="2"/>
            <charset val="1"/>
          </rPr>
          <t>Textfeld</t>
        </r>
      </text>
    </comment>
    <comment ref="T87" authorId="0" shapeId="0" xr:uid="{00000000-0006-0000-0000-0000FC090000}">
      <text>
        <r>
          <rPr>
            <sz val="10"/>
            <rFont val="Calibri"/>
            <family val="2"/>
          </rPr>
          <t xml:space="preserve">Gairola, Krishan:
</t>
        </r>
        <r>
          <rPr>
            <sz val="9"/>
            <rFont val="Tahoma"/>
            <family val="2"/>
            <charset val="1"/>
          </rPr>
          <t>Textfeld</t>
        </r>
      </text>
    </comment>
    <comment ref="U87" authorId="0" shapeId="0" xr:uid="{00000000-0006-0000-0000-0000D40A0000}">
      <text>
        <r>
          <rPr>
            <sz val="10"/>
            <rFont val="Calibri"/>
            <family val="2"/>
          </rPr>
          <t xml:space="preserve">Gairola, Krishan:
</t>
        </r>
        <r>
          <rPr>
            <sz val="9"/>
            <rFont val="Tahoma"/>
            <family val="2"/>
            <charset val="1"/>
          </rPr>
          <t>Textfeld</t>
        </r>
      </text>
    </comment>
    <comment ref="V87" authorId="0" shapeId="0" xr:uid="{00000000-0006-0000-0000-0000AC0B0000}">
      <text>
        <r>
          <rPr>
            <sz val="10"/>
            <rFont val="Calibri"/>
            <family val="2"/>
          </rPr>
          <t xml:space="preserve">Gairola, Krishan:
</t>
        </r>
        <r>
          <rPr>
            <sz val="9"/>
            <rFont val="Tahoma"/>
            <family val="2"/>
            <charset val="1"/>
          </rPr>
          <t>Textfeld</t>
        </r>
      </text>
    </comment>
    <comment ref="W87" authorId="0" shapeId="0" xr:uid="{00000000-0006-0000-0000-0000840C0000}">
      <text>
        <r>
          <rPr>
            <sz val="10"/>
            <rFont val="Calibri"/>
            <family val="2"/>
          </rPr>
          <t xml:space="preserve">Gairola, Krishan:
</t>
        </r>
        <r>
          <rPr>
            <sz val="9"/>
            <rFont val="Tahoma"/>
            <family val="2"/>
            <charset val="1"/>
          </rPr>
          <t>Textfeld</t>
        </r>
      </text>
    </comment>
    <comment ref="X87" authorId="0" shapeId="0" xr:uid="{00000000-0006-0000-0000-00005C0D0000}">
      <text>
        <r>
          <rPr>
            <sz val="10"/>
            <rFont val="Calibri"/>
            <family val="2"/>
          </rPr>
          <t xml:space="preserve">Gairola, Krishan:
</t>
        </r>
        <r>
          <rPr>
            <sz val="9"/>
            <rFont val="Tahoma"/>
            <family val="2"/>
            <charset val="1"/>
          </rPr>
          <t>Textfeld</t>
        </r>
      </text>
    </comment>
    <comment ref="Y87" authorId="0" shapeId="0" xr:uid="{00000000-0006-0000-0000-0000340E0000}">
      <text>
        <r>
          <rPr>
            <sz val="10"/>
            <rFont val="Calibri"/>
            <family val="2"/>
          </rPr>
          <t xml:space="preserve">Gairola, Krishan:
</t>
        </r>
        <r>
          <rPr>
            <sz val="9"/>
            <rFont val="Tahoma"/>
            <family val="2"/>
            <charset val="1"/>
          </rPr>
          <t>Textfeld</t>
        </r>
      </text>
    </comment>
    <comment ref="Z87" authorId="0" shapeId="0" xr:uid="{00000000-0006-0000-0000-00000C0F0000}">
      <text>
        <r>
          <rPr>
            <sz val="10"/>
            <rFont val="Calibri"/>
            <family val="2"/>
          </rPr>
          <t xml:space="preserve">Gairola, Krishan:
</t>
        </r>
        <r>
          <rPr>
            <sz val="9"/>
            <rFont val="Tahoma"/>
            <family val="2"/>
            <charset val="1"/>
          </rPr>
          <t>Textfeld</t>
        </r>
      </text>
    </comment>
    <comment ref="I88" authorId="0" shapeId="0" xr:uid="{00000000-0006-0000-0000-000037000000}">
      <text>
        <r>
          <rPr>
            <sz val="10"/>
            <rFont val="Calibri"/>
            <family val="2"/>
          </rPr>
          <t xml:space="preserve">von Kleist, Björn:
</t>
        </r>
        <r>
          <rPr>
            <sz val="9"/>
            <rFont val="Tahoma"/>
            <family val="2"/>
            <charset val="1"/>
          </rPr>
          <t>CO2-Wert</t>
        </r>
      </text>
    </comment>
    <comment ref="J88" authorId="0" shapeId="0" xr:uid="{00000000-0006-0000-0000-000021010000}">
      <text>
        <r>
          <rPr>
            <sz val="10"/>
            <rFont val="Calibri"/>
            <family val="2"/>
          </rPr>
          <t xml:space="preserve">von Kleist, Björn:
</t>
        </r>
        <r>
          <rPr>
            <sz val="9"/>
            <rFont val="Tahoma"/>
            <family val="2"/>
            <charset val="1"/>
          </rPr>
          <t>CO2-Wert</t>
        </r>
      </text>
    </comment>
    <comment ref="K88" authorId="0" shapeId="0" xr:uid="{00000000-0006-0000-0000-00000B020000}">
      <text>
        <r>
          <rPr>
            <sz val="10"/>
            <rFont val="Calibri"/>
            <family val="2"/>
          </rPr>
          <t xml:space="preserve">von Kleist, Björn:
</t>
        </r>
        <r>
          <rPr>
            <sz val="9"/>
            <rFont val="Tahoma"/>
            <family val="2"/>
            <charset val="1"/>
          </rPr>
          <t>CO2-Wert</t>
        </r>
      </text>
    </comment>
    <comment ref="L88" authorId="0" shapeId="0" xr:uid="{00000000-0006-0000-0000-0000F5020000}">
      <text>
        <r>
          <rPr>
            <sz val="10"/>
            <rFont val="Calibri"/>
            <family val="2"/>
          </rPr>
          <t xml:space="preserve">von Kleist, Björn:
</t>
        </r>
        <r>
          <rPr>
            <sz val="9"/>
            <rFont val="Tahoma"/>
            <family val="2"/>
            <charset val="1"/>
          </rPr>
          <t>CO2-Wert</t>
        </r>
      </text>
    </comment>
    <comment ref="M88" authorId="0" shapeId="0" xr:uid="{00000000-0006-0000-0000-0000DF030000}">
      <text>
        <r>
          <rPr>
            <sz val="10"/>
            <rFont val="Calibri"/>
            <family val="2"/>
          </rPr>
          <t xml:space="preserve">von Kleist, Björn:
</t>
        </r>
        <r>
          <rPr>
            <sz val="9"/>
            <rFont val="Tahoma"/>
            <family val="2"/>
            <charset val="1"/>
          </rPr>
          <t>CO2-Wert</t>
        </r>
      </text>
    </comment>
    <comment ref="N88" authorId="0" shapeId="0" xr:uid="{00000000-0006-0000-0000-0000C9040000}">
      <text>
        <r>
          <rPr>
            <sz val="10"/>
            <rFont val="Calibri"/>
            <family val="2"/>
          </rPr>
          <t xml:space="preserve">von Kleist, Björn:
</t>
        </r>
        <r>
          <rPr>
            <sz val="9"/>
            <rFont val="Tahoma"/>
            <family val="2"/>
            <charset val="1"/>
          </rPr>
          <t>CO2-Wert</t>
        </r>
      </text>
    </comment>
    <comment ref="O88" authorId="0" shapeId="0" xr:uid="{00000000-0006-0000-0000-0000B3050000}">
      <text>
        <r>
          <rPr>
            <sz val="10"/>
            <rFont val="Calibri"/>
            <family val="2"/>
          </rPr>
          <t xml:space="preserve">von Kleist, Björn:
</t>
        </r>
        <r>
          <rPr>
            <sz val="9"/>
            <rFont val="Tahoma"/>
            <family val="2"/>
            <charset val="1"/>
          </rPr>
          <t>CO2-Wert</t>
        </r>
      </text>
    </comment>
    <comment ref="P88" authorId="0" shapeId="0" xr:uid="{00000000-0006-0000-0000-00009D060000}">
      <text>
        <r>
          <rPr>
            <sz val="10"/>
            <rFont val="Calibri"/>
            <family val="2"/>
          </rPr>
          <t xml:space="preserve">von Kleist, Björn:
</t>
        </r>
        <r>
          <rPr>
            <sz val="9"/>
            <rFont val="Tahoma"/>
            <family val="2"/>
            <charset val="1"/>
          </rPr>
          <t>CO2-Wert</t>
        </r>
      </text>
    </comment>
    <comment ref="Q88" authorId="0" shapeId="0" xr:uid="{00000000-0006-0000-0000-000075070000}">
      <text>
        <r>
          <rPr>
            <sz val="10"/>
            <rFont val="Calibri"/>
            <family val="2"/>
          </rPr>
          <t xml:space="preserve">von Kleist, Björn:
</t>
        </r>
        <r>
          <rPr>
            <sz val="9"/>
            <rFont val="Tahoma"/>
            <family val="2"/>
            <charset val="1"/>
          </rPr>
          <t>CO2-Wert</t>
        </r>
      </text>
    </comment>
    <comment ref="R88" authorId="0" shapeId="0" xr:uid="{00000000-0006-0000-0000-00004D080000}">
      <text>
        <r>
          <rPr>
            <sz val="10"/>
            <rFont val="Calibri"/>
            <family val="2"/>
          </rPr>
          <t xml:space="preserve">von Kleist, Björn:
</t>
        </r>
        <r>
          <rPr>
            <sz val="9"/>
            <rFont val="Tahoma"/>
            <family val="2"/>
            <charset val="1"/>
          </rPr>
          <t>CO2-Wert</t>
        </r>
      </text>
    </comment>
    <comment ref="S88" authorId="0" shapeId="0" xr:uid="{00000000-0006-0000-0000-000025090000}">
      <text>
        <r>
          <rPr>
            <sz val="10"/>
            <rFont val="Calibri"/>
            <family val="2"/>
          </rPr>
          <t xml:space="preserve">von Kleist, Björn:
</t>
        </r>
        <r>
          <rPr>
            <sz val="9"/>
            <rFont val="Tahoma"/>
            <family val="2"/>
            <charset val="1"/>
          </rPr>
          <t>CO2-Wert</t>
        </r>
      </text>
    </comment>
    <comment ref="T88" authorId="0" shapeId="0" xr:uid="{00000000-0006-0000-0000-0000FD090000}">
      <text>
        <r>
          <rPr>
            <sz val="10"/>
            <rFont val="Calibri"/>
            <family val="2"/>
          </rPr>
          <t xml:space="preserve">von Kleist, Björn:
</t>
        </r>
        <r>
          <rPr>
            <sz val="9"/>
            <rFont val="Tahoma"/>
            <family val="2"/>
            <charset val="1"/>
          </rPr>
          <t>CO2-Wert</t>
        </r>
      </text>
    </comment>
    <comment ref="U88" authorId="0" shapeId="0" xr:uid="{00000000-0006-0000-0000-0000D50A0000}">
      <text>
        <r>
          <rPr>
            <sz val="10"/>
            <rFont val="Calibri"/>
            <family val="2"/>
          </rPr>
          <t xml:space="preserve">von Kleist, Björn:
</t>
        </r>
        <r>
          <rPr>
            <sz val="9"/>
            <rFont val="Tahoma"/>
            <family val="2"/>
            <charset val="1"/>
          </rPr>
          <t>CO2-Wert</t>
        </r>
      </text>
    </comment>
    <comment ref="V88" authorId="0" shapeId="0" xr:uid="{00000000-0006-0000-0000-0000AD0B0000}">
      <text>
        <r>
          <rPr>
            <sz val="10"/>
            <rFont val="Calibri"/>
            <family val="2"/>
          </rPr>
          <t xml:space="preserve">von Kleist, Björn:
</t>
        </r>
        <r>
          <rPr>
            <sz val="9"/>
            <rFont val="Tahoma"/>
            <family val="2"/>
            <charset val="1"/>
          </rPr>
          <t>CO2-Wert</t>
        </r>
      </text>
    </comment>
    <comment ref="W88" authorId="0" shapeId="0" xr:uid="{00000000-0006-0000-0000-0000850C0000}">
      <text>
        <r>
          <rPr>
            <sz val="10"/>
            <rFont val="Calibri"/>
            <family val="2"/>
          </rPr>
          <t xml:space="preserve">von Kleist, Björn:
</t>
        </r>
        <r>
          <rPr>
            <sz val="9"/>
            <rFont val="Tahoma"/>
            <family val="2"/>
            <charset val="1"/>
          </rPr>
          <t>CO2-Wert</t>
        </r>
      </text>
    </comment>
    <comment ref="X88" authorId="0" shapeId="0" xr:uid="{00000000-0006-0000-0000-00005D0D0000}">
      <text>
        <r>
          <rPr>
            <sz val="10"/>
            <rFont val="Calibri"/>
            <family val="2"/>
          </rPr>
          <t xml:space="preserve">von Kleist, Björn:
</t>
        </r>
        <r>
          <rPr>
            <sz val="9"/>
            <rFont val="Tahoma"/>
            <family val="2"/>
            <charset val="1"/>
          </rPr>
          <t>CO2-Wert</t>
        </r>
      </text>
    </comment>
    <comment ref="Y88" authorId="0" shapeId="0" xr:uid="{00000000-0006-0000-0000-0000350E0000}">
      <text>
        <r>
          <rPr>
            <sz val="10"/>
            <rFont val="Calibri"/>
            <family val="2"/>
          </rPr>
          <t xml:space="preserve">von Kleist, Björn:
</t>
        </r>
        <r>
          <rPr>
            <sz val="9"/>
            <rFont val="Tahoma"/>
            <family val="2"/>
            <charset val="1"/>
          </rPr>
          <t>CO2-Wert</t>
        </r>
      </text>
    </comment>
    <comment ref="Z88" authorId="0" shapeId="0" xr:uid="{00000000-0006-0000-0000-00000D0F0000}">
      <text>
        <r>
          <rPr>
            <sz val="10"/>
            <rFont val="Calibri"/>
            <family val="2"/>
          </rPr>
          <t xml:space="preserve">von Kleist, Björn:
</t>
        </r>
        <r>
          <rPr>
            <sz val="9"/>
            <rFont val="Tahoma"/>
            <family val="2"/>
            <charset val="1"/>
          </rPr>
          <t>CO2-Wert</t>
        </r>
      </text>
    </comment>
    <comment ref="I89" authorId="0" shapeId="0" xr:uid="{00000000-0006-0000-0000-000038000000}">
      <text>
        <r>
          <rPr>
            <sz val="10"/>
            <rFont val="Calibri"/>
            <family val="2"/>
          </rPr>
          <t xml:space="preserve">Gairola, Krishan:
</t>
        </r>
        <r>
          <rPr>
            <sz val="9"/>
            <rFont val="Tahoma"/>
            <family val="2"/>
            <charset val="1"/>
          </rPr>
          <t>Textfeld</t>
        </r>
      </text>
    </comment>
    <comment ref="J89" authorId="0" shapeId="0" xr:uid="{00000000-0006-0000-0000-000022010000}">
      <text>
        <r>
          <rPr>
            <sz val="10"/>
            <rFont val="Calibri"/>
            <family val="2"/>
          </rPr>
          <t xml:space="preserve">Gairola, Krishan:
</t>
        </r>
        <r>
          <rPr>
            <sz val="9"/>
            <rFont val="Tahoma"/>
            <family val="2"/>
            <charset val="1"/>
          </rPr>
          <t>Textfeld</t>
        </r>
      </text>
    </comment>
    <comment ref="K89" authorId="0" shapeId="0" xr:uid="{00000000-0006-0000-0000-00000C020000}">
      <text>
        <r>
          <rPr>
            <sz val="10"/>
            <rFont val="Calibri"/>
            <family val="2"/>
          </rPr>
          <t xml:space="preserve">Gairola, Krishan:
</t>
        </r>
        <r>
          <rPr>
            <sz val="9"/>
            <rFont val="Tahoma"/>
            <family val="2"/>
            <charset val="1"/>
          </rPr>
          <t>Textfeld</t>
        </r>
      </text>
    </comment>
    <comment ref="L89" authorId="0" shapeId="0" xr:uid="{00000000-0006-0000-0000-0000F6020000}">
      <text>
        <r>
          <rPr>
            <sz val="10"/>
            <rFont val="Calibri"/>
            <family val="2"/>
          </rPr>
          <t xml:space="preserve">Gairola, Krishan:
</t>
        </r>
        <r>
          <rPr>
            <sz val="9"/>
            <rFont val="Tahoma"/>
            <family val="2"/>
            <charset val="1"/>
          </rPr>
          <t>Textfeld</t>
        </r>
      </text>
    </comment>
    <comment ref="M89" authorId="0" shapeId="0" xr:uid="{00000000-0006-0000-0000-0000E0030000}">
      <text>
        <r>
          <rPr>
            <sz val="10"/>
            <rFont val="Calibri"/>
            <family val="2"/>
          </rPr>
          <t xml:space="preserve">Gairola, Krishan:
</t>
        </r>
        <r>
          <rPr>
            <sz val="9"/>
            <rFont val="Tahoma"/>
            <family val="2"/>
            <charset val="1"/>
          </rPr>
          <t>Textfeld</t>
        </r>
      </text>
    </comment>
    <comment ref="N89" authorId="0" shapeId="0" xr:uid="{00000000-0006-0000-0000-0000CA040000}">
      <text>
        <r>
          <rPr>
            <sz val="10"/>
            <rFont val="Calibri"/>
            <family val="2"/>
          </rPr>
          <t xml:space="preserve">Gairola, Krishan:
</t>
        </r>
        <r>
          <rPr>
            <sz val="9"/>
            <rFont val="Tahoma"/>
            <family val="2"/>
            <charset val="1"/>
          </rPr>
          <t>Textfeld</t>
        </r>
      </text>
    </comment>
    <comment ref="O89" authorId="0" shapeId="0" xr:uid="{00000000-0006-0000-0000-0000B4050000}">
      <text>
        <r>
          <rPr>
            <sz val="10"/>
            <rFont val="Calibri"/>
            <family val="2"/>
          </rPr>
          <t xml:space="preserve">Gairola, Krishan:
</t>
        </r>
        <r>
          <rPr>
            <sz val="9"/>
            <rFont val="Tahoma"/>
            <family val="2"/>
            <charset val="1"/>
          </rPr>
          <t>Textfeld</t>
        </r>
      </text>
    </comment>
    <comment ref="P89" authorId="0" shapeId="0" xr:uid="{00000000-0006-0000-0000-00009E060000}">
      <text>
        <r>
          <rPr>
            <sz val="10"/>
            <rFont val="Calibri"/>
            <family val="2"/>
          </rPr>
          <t xml:space="preserve">Gairola, Krishan:
</t>
        </r>
        <r>
          <rPr>
            <sz val="9"/>
            <rFont val="Tahoma"/>
            <family val="2"/>
            <charset val="1"/>
          </rPr>
          <t>Textfeld</t>
        </r>
      </text>
    </comment>
    <comment ref="Q89" authorId="0" shapeId="0" xr:uid="{00000000-0006-0000-0000-000076070000}">
      <text>
        <r>
          <rPr>
            <sz val="10"/>
            <rFont val="Calibri"/>
            <family val="2"/>
          </rPr>
          <t xml:space="preserve">Gairola, Krishan:
</t>
        </r>
        <r>
          <rPr>
            <sz val="9"/>
            <rFont val="Tahoma"/>
            <family val="2"/>
            <charset val="1"/>
          </rPr>
          <t>Textfeld</t>
        </r>
      </text>
    </comment>
    <comment ref="R89" authorId="0" shapeId="0" xr:uid="{00000000-0006-0000-0000-00004E080000}">
      <text>
        <r>
          <rPr>
            <sz val="10"/>
            <rFont val="Calibri"/>
            <family val="2"/>
          </rPr>
          <t xml:space="preserve">Gairola, Krishan:
</t>
        </r>
        <r>
          <rPr>
            <sz val="9"/>
            <rFont val="Tahoma"/>
            <family val="2"/>
            <charset val="1"/>
          </rPr>
          <t>Textfeld</t>
        </r>
      </text>
    </comment>
    <comment ref="S89" authorId="0" shapeId="0" xr:uid="{00000000-0006-0000-0000-000026090000}">
      <text>
        <r>
          <rPr>
            <sz val="10"/>
            <rFont val="Calibri"/>
            <family val="2"/>
          </rPr>
          <t xml:space="preserve">Gairola, Krishan:
</t>
        </r>
        <r>
          <rPr>
            <sz val="9"/>
            <rFont val="Tahoma"/>
            <family val="2"/>
            <charset val="1"/>
          </rPr>
          <t>Textfeld</t>
        </r>
      </text>
    </comment>
    <comment ref="T89" authorId="0" shapeId="0" xr:uid="{00000000-0006-0000-0000-0000FE090000}">
      <text>
        <r>
          <rPr>
            <sz val="10"/>
            <rFont val="Calibri"/>
            <family val="2"/>
          </rPr>
          <t xml:space="preserve">Gairola, Krishan:
</t>
        </r>
        <r>
          <rPr>
            <sz val="9"/>
            <rFont val="Tahoma"/>
            <family val="2"/>
            <charset val="1"/>
          </rPr>
          <t>Textfeld</t>
        </r>
      </text>
    </comment>
    <comment ref="U89" authorId="0" shapeId="0" xr:uid="{00000000-0006-0000-0000-0000D60A0000}">
      <text>
        <r>
          <rPr>
            <sz val="10"/>
            <rFont val="Calibri"/>
            <family val="2"/>
          </rPr>
          <t xml:space="preserve">Gairola, Krishan:
</t>
        </r>
        <r>
          <rPr>
            <sz val="9"/>
            <rFont val="Tahoma"/>
            <family val="2"/>
            <charset val="1"/>
          </rPr>
          <t>Textfeld</t>
        </r>
      </text>
    </comment>
    <comment ref="V89" authorId="0" shapeId="0" xr:uid="{00000000-0006-0000-0000-0000AE0B0000}">
      <text>
        <r>
          <rPr>
            <sz val="10"/>
            <rFont val="Calibri"/>
            <family val="2"/>
          </rPr>
          <t xml:space="preserve">Gairola, Krishan:
</t>
        </r>
        <r>
          <rPr>
            <sz val="9"/>
            <rFont val="Tahoma"/>
            <family val="2"/>
            <charset val="1"/>
          </rPr>
          <t>Textfeld</t>
        </r>
      </text>
    </comment>
    <comment ref="W89" authorId="0" shapeId="0" xr:uid="{00000000-0006-0000-0000-0000860C0000}">
      <text>
        <r>
          <rPr>
            <sz val="10"/>
            <rFont val="Calibri"/>
            <family val="2"/>
          </rPr>
          <t xml:space="preserve">Gairola, Krishan:
</t>
        </r>
        <r>
          <rPr>
            <sz val="9"/>
            <rFont val="Tahoma"/>
            <family val="2"/>
            <charset val="1"/>
          </rPr>
          <t>Textfeld</t>
        </r>
      </text>
    </comment>
    <comment ref="X89" authorId="0" shapeId="0" xr:uid="{00000000-0006-0000-0000-00005E0D0000}">
      <text>
        <r>
          <rPr>
            <sz val="10"/>
            <rFont val="Calibri"/>
            <family val="2"/>
          </rPr>
          <t xml:space="preserve">Gairola, Krishan:
</t>
        </r>
        <r>
          <rPr>
            <sz val="9"/>
            <rFont val="Tahoma"/>
            <family val="2"/>
            <charset val="1"/>
          </rPr>
          <t>Textfeld</t>
        </r>
      </text>
    </comment>
    <comment ref="Y89" authorId="0" shapeId="0" xr:uid="{00000000-0006-0000-0000-0000360E0000}">
      <text>
        <r>
          <rPr>
            <sz val="10"/>
            <rFont val="Calibri"/>
            <family val="2"/>
          </rPr>
          <t xml:space="preserve">Gairola, Krishan:
</t>
        </r>
        <r>
          <rPr>
            <sz val="9"/>
            <rFont val="Tahoma"/>
            <family val="2"/>
            <charset val="1"/>
          </rPr>
          <t>Textfeld</t>
        </r>
      </text>
    </comment>
    <comment ref="Z89" authorId="0" shapeId="0" xr:uid="{00000000-0006-0000-0000-00000E0F0000}">
      <text>
        <r>
          <rPr>
            <sz val="10"/>
            <rFont val="Calibri"/>
            <family val="2"/>
          </rPr>
          <t xml:space="preserve">Gairola, Krishan:
</t>
        </r>
        <r>
          <rPr>
            <sz val="9"/>
            <rFont val="Tahoma"/>
            <family val="2"/>
            <charset val="1"/>
          </rPr>
          <t>Textfeld</t>
        </r>
      </text>
    </comment>
    <comment ref="I90" authorId="0" shapeId="0" xr:uid="{00000000-0006-0000-0000-000039000000}">
      <text>
        <r>
          <rPr>
            <sz val="10"/>
            <rFont val="Calibri"/>
            <family val="2"/>
          </rPr>
          <t xml:space="preserve">von Kleist, Björn:
</t>
        </r>
        <r>
          <rPr>
            <sz val="9"/>
            <rFont val="Tahoma"/>
            <family val="2"/>
            <charset val="1"/>
          </rPr>
          <t>CO2-Wert</t>
        </r>
      </text>
    </comment>
    <comment ref="J90" authorId="0" shapeId="0" xr:uid="{00000000-0006-0000-0000-000023010000}">
      <text>
        <r>
          <rPr>
            <sz val="10"/>
            <rFont val="Calibri"/>
            <family val="2"/>
          </rPr>
          <t xml:space="preserve">von Kleist, Björn:
</t>
        </r>
        <r>
          <rPr>
            <sz val="9"/>
            <rFont val="Tahoma"/>
            <family val="2"/>
            <charset val="1"/>
          </rPr>
          <t>CO2-Wert</t>
        </r>
      </text>
    </comment>
    <comment ref="K90" authorId="0" shapeId="0" xr:uid="{00000000-0006-0000-0000-00000D020000}">
      <text>
        <r>
          <rPr>
            <sz val="10"/>
            <rFont val="Calibri"/>
            <family val="2"/>
          </rPr>
          <t xml:space="preserve">von Kleist, Björn:
</t>
        </r>
        <r>
          <rPr>
            <sz val="9"/>
            <rFont val="Tahoma"/>
            <family val="2"/>
            <charset val="1"/>
          </rPr>
          <t>CO2-Wert</t>
        </r>
      </text>
    </comment>
    <comment ref="L90" authorId="0" shapeId="0" xr:uid="{00000000-0006-0000-0000-0000F7020000}">
      <text>
        <r>
          <rPr>
            <sz val="10"/>
            <rFont val="Calibri"/>
            <family val="2"/>
          </rPr>
          <t xml:space="preserve">von Kleist, Björn:
</t>
        </r>
        <r>
          <rPr>
            <sz val="9"/>
            <rFont val="Tahoma"/>
            <family val="2"/>
            <charset val="1"/>
          </rPr>
          <t>CO2-Wert</t>
        </r>
      </text>
    </comment>
    <comment ref="M90" authorId="0" shapeId="0" xr:uid="{00000000-0006-0000-0000-0000E1030000}">
      <text>
        <r>
          <rPr>
            <sz val="10"/>
            <rFont val="Calibri"/>
            <family val="2"/>
          </rPr>
          <t xml:space="preserve">von Kleist, Björn:
</t>
        </r>
        <r>
          <rPr>
            <sz val="9"/>
            <rFont val="Tahoma"/>
            <family val="2"/>
            <charset val="1"/>
          </rPr>
          <t>CO2-Wert</t>
        </r>
      </text>
    </comment>
    <comment ref="N90" authorId="0" shapeId="0" xr:uid="{00000000-0006-0000-0000-0000CB040000}">
      <text>
        <r>
          <rPr>
            <sz val="10"/>
            <rFont val="Calibri"/>
            <family val="2"/>
          </rPr>
          <t xml:space="preserve">von Kleist, Björn:
</t>
        </r>
        <r>
          <rPr>
            <sz val="9"/>
            <rFont val="Tahoma"/>
            <family val="2"/>
            <charset val="1"/>
          </rPr>
          <t>CO2-Wert</t>
        </r>
      </text>
    </comment>
    <comment ref="O90" authorId="0" shapeId="0" xr:uid="{00000000-0006-0000-0000-0000B5050000}">
      <text>
        <r>
          <rPr>
            <sz val="10"/>
            <rFont val="Calibri"/>
            <family val="2"/>
          </rPr>
          <t xml:space="preserve">von Kleist, Björn:
</t>
        </r>
        <r>
          <rPr>
            <sz val="9"/>
            <color rgb="FF000000"/>
            <rFont val="Tahoma"/>
            <family val="2"/>
            <charset val="1"/>
          </rPr>
          <t>CO2-Wert</t>
        </r>
      </text>
    </comment>
    <comment ref="P90" authorId="0" shapeId="0" xr:uid="{00000000-0006-0000-0000-00009F060000}">
      <text>
        <r>
          <rPr>
            <sz val="10"/>
            <rFont val="Calibri"/>
            <family val="2"/>
          </rPr>
          <t xml:space="preserve">von Kleist, Björn:
</t>
        </r>
        <r>
          <rPr>
            <sz val="9"/>
            <rFont val="Tahoma"/>
            <family val="2"/>
            <charset val="1"/>
          </rPr>
          <t>CO2-Wert</t>
        </r>
      </text>
    </comment>
    <comment ref="Q90" authorId="0" shapeId="0" xr:uid="{00000000-0006-0000-0000-000077070000}">
      <text>
        <r>
          <rPr>
            <sz val="10"/>
            <rFont val="Calibri"/>
            <family val="2"/>
          </rPr>
          <t xml:space="preserve">von Kleist, Björn:
</t>
        </r>
        <r>
          <rPr>
            <sz val="9"/>
            <rFont val="Tahoma"/>
            <family val="2"/>
            <charset val="1"/>
          </rPr>
          <t>CO2-Wert</t>
        </r>
      </text>
    </comment>
    <comment ref="R90" authorId="0" shapeId="0" xr:uid="{00000000-0006-0000-0000-00004F080000}">
      <text>
        <r>
          <rPr>
            <sz val="10"/>
            <rFont val="Calibri"/>
            <family val="2"/>
          </rPr>
          <t xml:space="preserve">von Kleist, Björn:
</t>
        </r>
        <r>
          <rPr>
            <sz val="9"/>
            <rFont val="Tahoma"/>
            <family val="2"/>
            <charset val="1"/>
          </rPr>
          <t>CO2-Wert</t>
        </r>
      </text>
    </comment>
    <comment ref="S90" authorId="0" shapeId="0" xr:uid="{00000000-0006-0000-0000-000027090000}">
      <text>
        <r>
          <rPr>
            <sz val="10"/>
            <rFont val="Calibri"/>
            <family val="2"/>
          </rPr>
          <t xml:space="preserve">von Kleist, Björn:
</t>
        </r>
        <r>
          <rPr>
            <sz val="9"/>
            <rFont val="Tahoma"/>
            <family val="2"/>
            <charset val="1"/>
          </rPr>
          <t>CO2-Wert</t>
        </r>
      </text>
    </comment>
    <comment ref="T90" authorId="0" shapeId="0" xr:uid="{00000000-0006-0000-0000-0000FF090000}">
      <text>
        <r>
          <rPr>
            <sz val="10"/>
            <rFont val="Calibri"/>
            <family val="2"/>
          </rPr>
          <t xml:space="preserve">von Kleist, Björn:
</t>
        </r>
        <r>
          <rPr>
            <sz val="9"/>
            <rFont val="Tahoma"/>
            <family val="2"/>
            <charset val="1"/>
          </rPr>
          <t>CO2-Wert</t>
        </r>
      </text>
    </comment>
    <comment ref="U90" authorId="0" shapeId="0" xr:uid="{00000000-0006-0000-0000-0000D70A0000}">
      <text>
        <r>
          <rPr>
            <sz val="10"/>
            <rFont val="Calibri"/>
            <family val="2"/>
          </rPr>
          <t xml:space="preserve">von Kleist, Björn:
</t>
        </r>
        <r>
          <rPr>
            <sz val="9"/>
            <rFont val="Tahoma"/>
            <family val="2"/>
            <charset val="1"/>
          </rPr>
          <t>CO2-Wert</t>
        </r>
      </text>
    </comment>
    <comment ref="V90" authorId="0" shapeId="0" xr:uid="{00000000-0006-0000-0000-0000AF0B0000}">
      <text>
        <r>
          <rPr>
            <sz val="10"/>
            <rFont val="Calibri"/>
            <family val="2"/>
          </rPr>
          <t xml:space="preserve">von Kleist, Björn:
</t>
        </r>
        <r>
          <rPr>
            <sz val="9"/>
            <rFont val="Tahoma"/>
            <family val="2"/>
            <charset val="1"/>
          </rPr>
          <t>CO2-Wert</t>
        </r>
      </text>
    </comment>
    <comment ref="W90" authorId="0" shapeId="0" xr:uid="{00000000-0006-0000-0000-0000870C0000}">
      <text>
        <r>
          <rPr>
            <sz val="10"/>
            <rFont val="Calibri"/>
            <family val="2"/>
          </rPr>
          <t xml:space="preserve">von Kleist, Björn:
</t>
        </r>
        <r>
          <rPr>
            <sz val="9"/>
            <rFont val="Tahoma"/>
            <family val="2"/>
            <charset val="1"/>
          </rPr>
          <t>CO2-Wert</t>
        </r>
      </text>
    </comment>
    <comment ref="X90" authorId="0" shapeId="0" xr:uid="{00000000-0006-0000-0000-00005F0D0000}">
      <text>
        <r>
          <rPr>
            <sz val="10"/>
            <rFont val="Calibri"/>
            <family val="2"/>
          </rPr>
          <t xml:space="preserve">von Kleist, Björn:
</t>
        </r>
        <r>
          <rPr>
            <sz val="9"/>
            <rFont val="Tahoma"/>
            <family val="2"/>
            <charset val="1"/>
          </rPr>
          <t>CO2-Wert</t>
        </r>
      </text>
    </comment>
    <comment ref="Y90" authorId="0" shapeId="0" xr:uid="{00000000-0006-0000-0000-0000370E0000}">
      <text>
        <r>
          <rPr>
            <sz val="10"/>
            <rFont val="Calibri"/>
            <family val="2"/>
          </rPr>
          <t xml:space="preserve">von Kleist, Björn:
</t>
        </r>
        <r>
          <rPr>
            <sz val="9"/>
            <rFont val="Tahoma"/>
            <family val="2"/>
            <charset val="1"/>
          </rPr>
          <t>CO2-Wert</t>
        </r>
      </text>
    </comment>
    <comment ref="Z90" authorId="0" shapeId="0" xr:uid="{00000000-0006-0000-0000-00000F0F0000}">
      <text>
        <r>
          <rPr>
            <sz val="10"/>
            <rFont val="Calibri"/>
            <family val="2"/>
          </rPr>
          <t xml:space="preserve">von Kleist, Björn:
</t>
        </r>
        <r>
          <rPr>
            <sz val="9"/>
            <rFont val="Tahoma"/>
            <family val="2"/>
            <charset val="1"/>
          </rPr>
          <t>CO2-Wert</t>
        </r>
      </text>
    </comment>
    <comment ref="I91" authorId="0" shapeId="0" xr:uid="{00000000-0006-0000-0000-00003A000000}">
      <text>
        <r>
          <rPr>
            <sz val="10"/>
            <rFont val="Calibri"/>
            <family val="2"/>
          </rPr>
          <t xml:space="preserve">Gairola, Krishan:
</t>
        </r>
        <r>
          <rPr>
            <sz val="9"/>
            <rFont val="Tahoma"/>
            <family val="2"/>
            <charset val="1"/>
          </rPr>
          <t>Textfeld</t>
        </r>
      </text>
    </comment>
    <comment ref="J91" authorId="0" shapeId="0" xr:uid="{00000000-0006-0000-0000-000024010000}">
      <text>
        <r>
          <rPr>
            <sz val="10"/>
            <rFont val="Calibri"/>
            <family val="2"/>
          </rPr>
          <t xml:space="preserve">Gairola, Krishan:
</t>
        </r>
        <r>
          <rPr>
            <sz val="9"/>
            <rFont val="Tahoma"/>
            <family val="2"/>
            <charset val="1"/>
          </rPr>
          <t>Textfeld</t>
        </r>
      </text>
    </comment>
    <comment ref="K91" authorId="0" shapeId="0" xr:uid="{00000000-0006-0000-0000-00000E020000}">
      <text>
        <r>
          <rPr>
            <sz val="10"/>
            <rFont val="Calibri"/>
            <family val="2"/>
          </rPr>
          <t xml:space="preserve">Gairola, Krishan:
</t>
        </r>
        <r>
          <rPr>
            <sz val="9"/>
            <rFont val="Tahoma"/>
            <family val="2"/>
            <charset val="1"/>
          </rPr>
          <t>Textfeld</t>
        </r>
      </text>
    </comment>
    <comment ref="L91" authorId="0" shapeId="0" xr:uid="{00000000-0006-0000-0000-0000F8020000}">
      <text>
        <r>
          <rPr>
            <sz val="10"/>
            <rFont val="Calibri"/>
            <family val="2"/>
          </rPr>
          <t xml:space="preserve">Gairola, Krishan:
</t>
        </r>
        <r>
          <rPr>
            <sz val="9"/>
            <color rgb="FF000000"/>
            <rFont val="Tahoma"/>
            <family val="2"/>
            <charset val="1"/>
          </rPr>
          <t>Textfeld</t>
        </r>
      </text>
    </comment>
    <comment ref="M91" authorId="0" shapeId="0" xr:uid="{00000000-0006-0000-0000-0000E2030000}">
      <text>
        <r>
          <rPr>
            <sz val="10"/>
            <rFont val="Calibri"/>
            <family val="2"/>
          </rPr>
          <t xml:space="preserve">Gairola, Krishan:
</t>
        </r>
        <r>
          <rPr>
            <sz val="9"/>
            <rFont val="Tahoma"/>
            <family val="2"/>
            <charset val="1"/>
          </rPr>
          <t>Textfeld</t>
        </r>
      </text>
    </comment>
    <comment ref="N91" authorId="0" shapeId="0" xr:uid="{00000000-0006-0000-0000-0000CC040000}">
      <text>
        <r>
          <rPr>
            <sz val="10"/>
            <rFont val="Calibri"/>
            <family val="2"/>
          </rPr>
          <t xml:space="preserve">Gairola, Krishan:
</t>
        </r>
        <r>
          <rPr>
            <sz val="9"/>
            <rFont val="Tahoma"/>
            <family val="2"/>
            <charset val="1"/>
          </rPr>
          <t>Textfeld</t>
        </r>
      </text>
    </comment>
    <comment ref="O91" authorId="0" shapeId="0" xr:uid="{00000000-0006-0000-0000-0000B6050000}">
      <text>
        <r>
          <rPr>
            <sz val="10"/>
            <rFont val="Calibri"/>
            <family val="2"/>
          </rPr>
          <t xml:space="preserve">Gairola, Krishan:
</t>
        </r>
        <r>
          <rPr>
            <sz val="9"/>
            <rFont val="Tahoma"/>
            <family val="2"/>
            <charset val="1"/>
          </rPr>
          <t>Textfeld</t>
        </r>
      </text>
    </comment>
    <comment ref="P91" authorId="0" shapeId="0" xr:uid="{00000000-0006-0000-0000-0000A0060000}">
      <text>
        <r>
          <rPr>
            <sz val="10"/>
            <rFont val="Calibri"/>
            <family val="2"/>
          </rPr>
          <t xml:space="preserve">Gairola, Krishan:
</t>
        </r>
        <r>
          <rPr>
            <sz val="9"/>
            <rFont val="Tahoma"/>
            <family val="2"/>
            <charset val="1"/>
          </rPr>
          <t>Textfeld</t>
        </r>
      </text>
    </comment>
    <comment ref="Q91" authorId="0" shapeId="0" xr:uid="{00000000-0006-0000-0000-000078070000}">
      <text>
        <r>
          <rPr>
            <sz val="10"/>
            <rFont val="Calibri"/>
            <family val="2"/>
          </rPr>
          <t xml:space="preserve">Gairola, Krishan:
</t>
        </r>
        <r>
          <rPr>
            <sz val="9"/>
            <rFont val="Tahoma"/>
            <family val="2"/>
            <charset val="1"/>
          </rPr>
          <t>Textfeld</t>
        </r>
      </text>
    </comment>
    <comment ref="R91" authorId="0" shapeId="0" xr:uid="{00000000-0006-0000-0000-000050080000}">
      <text>
        <r>
          <rPr>
            <sz val="10"/>
            <rFont val="Calibri"/>
            <family val="2"/>
          </rPr>
          <t xml:space="preserve">Gairola, Krishan:
</t>
        </r>
        <r>
          <rPr>
            <sz val="9"/>
            <rFont val="Tahoma"/>
            <family val="2"/>
            <charset val="1"/>
          </rPr>
          <t>Textfeld</t>
        </r>
      </text>
    </comment>
    <comment ref="S91" authorId="0" shapeId="0" xr:uid="{00000000-0006-0000-0000-000028090000}">
      <text>
        <r>
          <rPr>
            <sz val="10"/>
            <rFont val="Calibri"/>
            <family val="2"/>
          </rPr>
          <t xml:space="preserve">Gairola, Krishan:
</t>
        </r>
        <r>
          <rPr>
            <sz val="9"/>
            <rFont val="Tahoma"/>
            <family val="2"/>
            <charset val="1"/>
          </rPr>
          <t>Textfeld</t>
        </r>
      </text>
    </comment>
    <comment ref="T91" authorId="0" shapeId="0" xr:uid="{00000000-0006-0000-0000-0000000A0000}">
      <text>
        <r>
          <rPr>
            <sz val="10"/>
            <rFont val="Calibri"/>
            <family val="2"/>
          </rPr>
          <t xml:space="preserve">Gairola, Krishan:
</t>
        </r>
        <r>
          <rPr>
            <sz val="9"/>
            <rFont val="Tahoma"/>
            <family val="2"/>
            <charset val="1"/>
          </rPr>
          <t>Textfeld</t>
        </r>
      </text>
    </comment>
    <comment ref="U91" authorId="0" shapeId="0" xr:uid="{00000000-0006-0000-0000-0000D80A0000}">
      <text>
        <r>
          <rPr>
            <sz val="10"/>
            <rFont val="Calibri"/>
            <family val="2"/>
          </rPr>
          <t xml:space="preserve">Gairola, Krishan:
</t>
        </r>
        <r>
          <rPr>
            <sz val="9"/>
            <rFont val="Tahoma"/>
            <family val="2"/>
            <charset val="1"/>
          </rPr>
          <t>Textfeld</t>
        </r>
      </text>
    </comment>
    <comment ref="V91" authorId="0" shapeId="0" xr:uid="{00000000-0006-0000-0000-0000B00B0000}">
      <text>
        <r>
          <rPr>
            <sz val="10"/>
            <rFont val="Calibri"/>
            <family val="2"/>
          </rPr>
          <t xml:space="preserve">Gairola, Krishan:
</t>
        </r>
        <r>
          <rPr>
            <sz val="9"/>
            <rFont val="Tahoma"/>
            <family val="2"/>
            <charset val="1"/>
          </rPr>
          <t>Textfeld</t>
        </r>
      </text>
    </comment>
    <comment ref="W91" authorId="0" shapeId="0" xr:uid="{00000000-0006-0000-0000-0000880C0000}">
      <text>
        <r>
          <rPr>
            <sz val="10"/>
            <rFont val="Calibri"/>
            <family val="2"/>
          </rPr>
          <t xml:space="preserve">Gairola, Krishan:
</t>
        </r>
        <r>
          <rPr>
            <sz val="9"/>
            <rFont val="Tahoma"/>
            <family val="2"/>
            <charset val="1"/>
          </rPr>
          <t>Textfeld</t>
        </r>
      </text>
    </comment>
    <comment ref="X91" authorId="0" shapeId="0" xr:uid="{00000000-0006-0000-0000-0000600D0000}">
      <text>
        <r>
          <rPr>
            <sz val="10"/>
            <rFont val="Calibri"/>
            <family val="2"/>
          </rPr>
          <t xml:space="preserve">Gairola, Krishan:
</t>
        </r>
        <r>
          <rPr>
            <sz val="9"/>
            <rFont val="Tahoma"/>
            <family val="2"/>
            <charset val="1"/>
          </rPr>
          <t>Textfeld</t>
        </r>
      </text>
    </comment>
    <comment ref="Y91" authorId="0" shapeId="0" xr:uid="{00000000-0006-0000-0000-0000380E0000}">
      <text>
        <r>
          <rPr>
            <sz val="10"/>
            <rFont val="Calibri"/>
            <family val="2"/>
          </rPr>
          <t xml:space="preserve">Gairola, Krishan:
</t>
        </r>
        <r>
          <rPr>
            <sz val="9"/>
            <rFont val="Tahoma"/>
            <family val="2"/>
            <charset val="1"/>
          </rPr>
          <t>Textfeld</t>
        </r>
      </text>
    </comment>
    <comment ref="Z91" authorId="0" shapeId="0" xr:uid="{00000000-0006-0000-0000-0000100F0000}">
      <text>
        <r>
          <rPr>
            <sz val="10"/>
            <rFont val="Calibri"/>
            <family val="2"/>
          </rPr>
          <t xml:space="preserve">Gairola, Krishan:
</t>
        </r>
        <r>
          <rPr>
            <sz val="9"/>
            <rFont val="Tahoma"/>
            <family val="2"/>
            <charset val="1"/>
          </rPr>
          <t>Textfeld</t>
        </r>
      </text>
    </comment>
    <comment ref="I92" authorId="0" shapeId="0" xr:uid="{00000000-0006-0000-0000-00003B000000}">
      <text>
        <r>
          <rPr>
            <sz val="10"/>
            <rFont val="Calibri"/>
            <family val="2"/>
          </rPr>
          <t xml:space="preserve">von Kleist, Björn:
</t>
        </r>
        <r>
          <rPr>
            <sz val="9"/>
            <color rgb="FF000000"/>
            <rFont val="Tahoma"/>
            <family val="2"/>
            <charset val="1"/>
          </rPr>
          <t>CO2-Wert</t>
        </r>
      </text>
    </comment>
    <comment ref="J92" authorId="0" shapeId="0" xr:uid="{00000000-0006-0000-0000-000025010000}">
      <text>
        <r>
          <rPr>
            <sz val="10"/>
            <rFont val="Calibri"/>
            <family val="2"/>
          </rPr>
          <t xml:space="preserve">von Kleist, Björn:
</t>
        </r>
        <r>
          <rPr>
            <sz val="9"/>
            <rFont val="Tahoma"/>
            <family val="2"/>
            <charset val="1"/>
          </rPr>
          <t>CO2-Wert</t>
        </r>
      </text>
    </comment>
    <comment ref="K92" authorId="0" shapeId="0" xr:uid="{00000000-0006-0000-0000-00000F020000}">
      <text>
        <r>
          <rPr>
            <sz val="10"/>
            <rFont val="Calibri"/>
            <family val="2"/>
          </rPr>
          <t xml:space="preserve">von Kleist, Björn:
</t>
        </r>
        <r>
          <rPr>
            <sz val="9"/>
            <rFont val="Tahoma"/>
            <family val="2"/>
            <charset val="1"/>
          </rPr>
          <t>CO2-Wert</t>
        </r>
      </text>
    </comment>
    <comment ref="L92" authorId="0" shapeId="0" xr:uid="{00000000-0006-0000-0000-0000F9020000}">
      <text>
        <r>
          <rPr>
            <sz val="10"/>
            <rFont val="Calibri"/>
            <family val="2"/>
          </rPr>
          <t xml:space="preserve">von Kleist, Björn:
</t>
        </r>
        <r>
          <rPr>
            <sz val="9"/>
            <rFont val="Tahoma"/>
            <family val="2"/>
            <charset val="1"/>
          </rPr>
          <t>CO2-Wert</t>
        </r>
      </text>
    </comment>
    <comment ref="M92" authorId="0" shapeId="0" xr:uid="{00000000-0006-0000-0000-0000E3030000}">
      <text>
        <r>
          <rPr>
            <sz val="10"/>
            <rFont val="Calibri"/>
            <family val="2"/>
          </rPr>
          <t xml:space="preserve">von Kleist, Björn:
</t>
        </r>
        <r>
          <rPr>
            <sz val="9"/>
            <rFont val="Tahoma"/>
            <family val="2"/>
            <charset val="1"/>
          </rPr>
          <t>CO2-Wert</t>
        </r>
      </text>
    </comment>
    <comment ref="N92" authorId="0" shapeId="0" xr:uid="{00000000-0006-0000-0000-0000CD040000}">
      <text>
        <r>
          <rPr>
            <sz val="10"/>
            <rFont val="Calibri"/>
            <family val="2"/>
          </rPr>
          <t xml:space="preserve">von Kleist, Björn:
</t>
        </r>
        <r>
          <rPr>
            <sz val="9"/>
            <rFont val="Tahoma"/>
            <family val="2"/>
            <charset val="1"/>
          </rPr>
          <t>CO2-Wert</t>
        </r>
      </text>
    </comment>
    <comment ref="O92" authorId="0" shapeId="0" xr:uid="{00000000-0006-0000-0000-0000B7050000}">
      <text>
        <r>
          <rPr>
            <sz val="10"/>
            <rFont val="Calibri"/>
            <family val="2"/>
          </rPr>
          <t xml:space="preserve">von Kleist, Björn:
</t>
        </r>
        <r>
          <rPr>
            <sz val="9"/>
            <color rgb="FF000000"/>
            <rFont val="Tahoma"/>
            <family val="2"/>
            <charset val="1"/>
          </rPr>
          <t>CO2-Wert</t>
        </r>
      </text>
    </comment>
    <comment ref="I93" authorId="0" shapeId="0" xr:uid="{00000000-0006-0000-0000-00003C000000}">
      <text>
        <r>
          <rPr>
            <sz val="10"/>
            <rFont val="Calibri"/>
            <family val="2"/>
          </rPr>
          <t xml:space="preserve">Gairola, Krishan:
</t>
        </r>
        <r>
          <rPr>
            <sz val="9"/>
            <color rgb="FF000000"/>
            <rFont val="Tahoma"/>
            <family val="2"/>
            <charset val="1"/>
          </rPr>
          <t>Textfeld</t>
        </r>
      </text>
    </comment>
    <comment ref="J93" authorId="0" shapeId="0" xr:uid="{00000000-0006-0000-0000-000026010000}">
      <text>
        <r>
          <rPr>
            <sz val="10"/>
            <rFont val="Calibri"/>
            <family val="2"/>
          </rPr>
          <t xml:space="preserve">Gairola, Krishan:
</t>
        </r>
        <r>
          <rPr>
            <sz val="9"/>
            <rFont val="Tahoma"/>
            <family val="2"/>
            <charset val="1"/>
          </rPr>
          <t>Textfeld</t>
        </r>
      </text>
    </comment>
    <comment ref="K93" authorId="0" shapeId="0" xr:uid="{00000000-0006-0000-0000-000010020000}">
      <text>
        <r>
          <rPr>
            <sz val="10"/>
            <rFont val="Calibri"/>
            <family val="2"/>
          </rPr>
          <t xml:space="preserve">Gairola, Krishan:
</t>
        </r>
        <r>
          <rPr>
            <sz val="9"/>
            <rFont val="Tahoma"/>
            <family val="2"/>
            <charset val="1"/>
          </rPr>
          <t>Textfeld</t>
        </r>
      </text>
    </comment>
    <comment ref="L93" authorId="0" shapeId="0" xr:uid="{00000000-0006-0000-0000-0000FA020000}">
      <text>
        <r>
          <rPr>
            <sz val="10"/>
            <rFont val="Calibri"/>
            <family val="2"/>
          </rPr>
          <t xml:space="preserve">Gairola, Krishan:
</t>
        </r>
        <r>
          <rPr>
            <sz val="9"/>
            <rFont val="Tahoma"/>
            <family val="2"/>
            <charset val="1"/>
          </rPr>
          <t>Textfeld</t>
        </r>
      </text>
    </comment>
    <comment ref="M93" authorId="0" shapeId="0" xr:uid="{00000000-0006-0000-0000-0000E4030000}">
      <text>
        <r>
          <rPr>
            <sz val="10"/>
            <rFont val="Calibri"/>
            <family val="2"/>
          </rPr>
          <t xml:space="preserve">Gairola, Krishan:
</t>
        </r>
        <r>
          <rPr>
            <sz val="9"/>
            <rFont val="Tahoma"/>
            <family val="2"/>
            <charset val="1"/>
          </rPr>
          <t>Textfeld</t>
        </r>
      </text>
    </comment>
    <comment ref="N93" authorId="0" shapeId="0" xr:uid="{00000000-0006-0000-0000-0000CE040000}">
      <text>
        <r>
          <rPr>
            <sz val="10"/>
            <rFont val="Calibri"/>
            <family val="2"/>
          </rPr>
          <t xml:space="preserve">Gairola, Krishan:
</t>
        </r>
        <r>
          <rPr>
            <sz val="9"/>
            <color rgb="FF000000"/>
            <rFont val="Tahoma"/>
            <family val="2"/>
            <charset val="1"/>
          </rPr>
          <t>Textfeld</t>
        </r>
      </text>
    </comment>
    <comment ref="O93" authorId="0" shapeId="0" xr:uid="{00000000-0006-0000-0000-0000B8050000}">
      <text>
        <r>
          <rPr>
            <sz val="10"/>
            <rFont val="Calibri"/>
            <family val="2"/>
          </rPr>
          <t xml:space="preserve">Gairola, Krishan:
</t>
        </r>
        <r>
          <rPr>
            <sz val="9"/>
            <color rgb="FF000000"/>
            <rFont val="Tahoma"/>
            <family val="2"/>
            <charset val="1"/>
          </rPr>
          <t>Textfeld</t>
        </r>
      </text>
    </comment>
    <comment ref="I94" authorId="0" shapeId="0" xr:uid="{00000000-0006-0000-0000-00003D000000}">
      <text>
        <r>
          <rPr>
            <sz val="10"/>
            <rFont val="Calibri"/>
            <family val="2"/>
          </rPr>
          <t xml:space="preserve">von Kleist, Björn:
</t>
        </r>
        <r>
          <rPr>
            <sz val="9"/>
            <rFont val="Tahoma"/>
            <family val="2"/>
            <charset val="1"/>
          </rPr>
          <t>CO2-Wert</t>
        </r>
      </text>
    </comment>
    <comment ref="J94" authorId="0" shapeId="0" xr:uid="{00000000-0006-0000-0000-000027010000}">
      <text>
        <r>
          <rPr>
            <sz val="10"/>
            <rFont val="Calibri"/>
            <family val="2"/>
          </rPr>
          <t xml:space="preserve">von Kleist, Björn:
</t>
        </r>
        <r>
          <rPr>
            <sz val="9"/>
            <rFont val="Tahoma"/>
            <family val="2"/>
            <charset val="1"/>
          </rPr>
          <t>CO2-Wert</t>
        </r>
      </text>
    </comment>
    <comment ref="K94" authorId="0" shapeId="0" xr:uid="{00000000-0006-0000-0000-000011020000}">
      <text>
        <r>
          <rPr>
            <sz val="10"/>
            <rFont val="Calibri"/>
            <family val="2"/>
          </rPr>
          <t xml:space="preserve">von Kleist, Björn:
</t>
        </r>
        <r>
          <rPr>
            <sz val="9"/>
            <color rgb="FF000000"/>
            <rFont val="Tahoma"/>
            <family val="2"/>
            <charset val="1"/>
          </rPr>
          <t>CO2-Wert</t>
        </r>
      </text>
    </comment>
    <comment ref="L94" authorId="0" shapeId="0" xr:uid="{00000000-0006-0000-0000-0000FB020000}">
      <text>
        <r>
          <rPr>
            <sz val="10"/>
            <rFont val="Calibri"/>
            <family val="2"/>
          </rPr>
          <t xml:space="preserve">von Kleist, Björn:
</t>
        </r>
        <r>
          <rPr>
            <sz val="9"/>
            <rFont val="Tahoma"/>
            <family val="2"/>
            <charset val="1"/>
          </rPr>
          <t>CO2-Wert</t>
        </r>
      </text>
    </comment>
    <comment ref="M94" authorId="0" shapeId="0" xr:uid="{00000000-0006-0000-0000-0000E5030000}">
      <text>
        <r>
          <rPr>
            <sz val="10"/>
            <rFont val="Calibri"/>
            <family val="2"/>
          </rPr>
          <t xml:space="preserve">von Kleist, Björn:
</t>
        </r>
        <r>
          <rPr>
            <sz val="9"/>
            <rFont val="Tahoma"/>
            <family val="2"/>
            <charset val="1"/>
          </rPr>
          <t>CO2-Wert</t>
        </r>
      </text>
    </comment>
    <comment ref="N94" authorId="0" shapeId="0" xr:uid="{00000000-0006-0000-0000-0000CF040000}">
      <text>
        <r>
          <rPr>
            <sz val="10"/>
            <rFont val="Calibri"/>
            <family val="2"/>
          </rPr>
          <t xml:space="preserve">von Kleist, Björn:
</t>
        </r>
        <r>
          <rPr>
            <sz val="9"/>
            <rFont val="Tahoma"/>
            <family val="2"/>
            <charset val="1"/>
          </rPr>
          <t>CO2-Wert</t>
        </r>
      </text>
    </comment>
    <comment ref="O94" authorId="0" shapeId="0" xr:uid="{00000000-0006-0000-0000-0000B9050000}">
      <text>
        <r>
          <rPr>
            <sz val="10"/>
            <rFont val="Calibri"/>
            <family val="2"/>
          </rPr>
          <t xml:space="preserve">von Kleist, Björn:
</t>
        </r>
        <r>
          <rPr>
            <sz val="9"/>
            <rFont val="Tahoma"/>
            <family val="2"/>
            <charset val="1"/>
          </rPr>
          <t>CO2-Wert</t>
        </r>
      </text>
    </comment>
    <comment ref="I95" authorId="0" shapeId="0" xr:uid="{00000000-0006-0000-0000-00003E000000}">
      <text>
        <r>
          <rPr>
            <sz val="10"/>
            <rFont val="Calibri"/>
            <family val="2"/>
          </rPr>
          <t xml:space="preserve">Gairola, Krishan:
</t>
        </r>
        <r>
          <rPr>
            <sz val="9"/>
            <rFont val="Tahoma"/>
            <family val="2"/>
            <charset val="1"/>
          </rPr>
          <t>Textfeld</t>
        </r>
      </text>
    </comment>
    <comment ref="J95" authorId="0" shapeId="0" xr:uid="{00000000-0006-0000-0000-000028010000}">
      <text>
        <r>
          <rPr>
            <sz val="10"/>
            <rFont val="Calibri"/>
            <family val="2"/>
          </rPr>
          <t xml:space="preserve">Gairola, Krishan:
</t>
        </r>
        <r>
          <rPr>
            <sz val="9"/>
            <rFont val="Tahoma"/>
            <family val="2"/>
            <charset val="1"/>
          </rPr>
          <t>Textfeld</t>
        </r>
      </text>
    </comment>
    <comment ref="K95" authorId="0" shapeId="0" xr:uid="{00000000-0006-0000-0000-000012020000}">
      <text>
        <r>
          <rPr>
            <sz val="10"/>
            <rFont val="Calibri"/>
            <family val="2"/>
          </rPr>
          <t xml:space="preserve">Gairola, Krishan:
</t>
        </r>
        <r>
          <rPr>
            <sz val="9"/>
            <rFont val="Tahoma"/>
            <family val="2"/>
            <charset val="1"/>
          </rPr>
          <t>Textfeld</t>
        </r>
      </text>
    </comment>
    <comment ref="L95" authorId="0" shapeId="0" xr:uid="{00000000-0006-0000-0000-0000FC020000}">
      <text>
        <r>
          <rPr>
            <sz val="10"/>
            <rFont val="Calibri"/>
            <family val="2"/>
          </rPr>
          <t xml:space="preserve">Gairola, Krishan:
</t>
        </r>
        <r>
          <rPr>
            <sz val="9"/>
            <rFont val="Tahoma"/>
            <family val="2"/>
            <charset val="1"/>
          </rPr>
          <t>Textfeld</t>
        </r>
      </text>
    </comment>
    <comment ref="M95" authorId="0" shapeId="0" xr:uid="{00000000-0006-0000-0000-0000E6030000}">
      <text>
        <r>
          <rPr>
            <sz val="10"/>
            <rFont val="Calibri"/>
            <family val="2"/>
          </rPr>
          <t xml:space="preserve">Gairola, Krishan:
</t>
        </r>
        <r>
          <rPr>
            <sz val="9"/>
            <rFont val="Tahoma"/>
            <family val="2"/>
            <charset val="1"/>
          </rPr>
          <t>Textfeld</t>
        </r>
      </text>
    </comment>
    <comment ref="N95" authorId="0" shapeId="0" xr:uid="{00000000-0006-0000-0000-0000D0040000}">
      <text>
        <r>
          <rPr>
            <sz val="10"/>
            <rFont val="Calibri"/>
            <family val="2"/>
          </rPr>
          <t xml:space="preserve">Gairola, Krishan:
</t>
        </r>
        <r>
          <rPr>
            <sz val="9"/>
            <color rgb="FF000000"/>
            <rFont val="Tahoma"/>
            <family val="2"/>
            <charset val="1"/>
          </rPr>
          <t>Textfeld</t>
        </r>
      </text>
    </comment>
    <comment ref="O95" authorId="0" shapeId="0" xr:uid="{00000000-0006-0000-0000-0000BA050000}">
      <text>
        <r>
          <rPr>
            <sz val="10"/>
            <rFont val="Calibri"/>
            <family val="2"/>
          </rPr>
          <t xml:space="preserve">Gairola, Krishan:
</t>
        </r>
        <r>
          <rPr>
            <sz val="9"/>
            <rFont val="Tahoma"/>
            <family val="2"/>
            <charset val="1"/>
          </rPr>
          <t>Textfeld</t>
        </r>
      </text>
    </comment>
    <comment ref="I96" authorId="0" shapeId="0" xr:uid="{00000000-0006-0000-0000-00003F000000}">
      <text>
        <r>
          <rPr>
            <sz val="10"/>
            <rFont val="Calibri"/>
            <family val="2"/>
          </rPr>
          <t xml:space="preserve">von Kleist, Björn:
</t>
        </r>
        <r>
          <rPr>
            <sz val="9"/>
            <rFont val="Tahoma"/>
            <family val="2"/>
            <charset val="1"/>
          </rPr>
          <t>CO2-Wert</t>
        </r>
      </text>
    </comment>
    <comment ref="J96" authorId="0" shapeId="0" xr:uid="{00000000-0006-0000-0000-000029010000}">
      <text>
        <r>
          <rPr>
            <sz val="10"/>
            <rFont val="Calibri"/>
            <family val="2"/>
          </rPr>
          <t xml:space="preserve">von Kleist, Björn:
</t>
        </r>
        <r>
          <rPr>
            <sz val="9"/>
            <rFont val="Tahoma"/>
            <family val="2"/>
            <charset val="1"/>
          </rPr>
          <t>CO2-Wert</t>
        </r>
      </text>
    </comment>
    <comment ref="K96" authorId="0" shapeId="0" xr:uid="{00000000-0006-0000-0000-000013020000}">
      <text>
        <r>
          <rPr>
            <sz val="10"/>
            <rFont val="Calibri"/>
            <family val="2"/>
          </rPr>
          <t xml:space="preserve">von Kleist, Björn:
</t>
        </r>
        <r>
          <rPr>
            <sz val="9"/>
            <rFont val="Tahoma"/>
            <family val="2"/>
            <charset val="1"/>
          </rPr>
          <t>CO2-Wert</t>
        </r>
      </text>
    </comment>
    <comment ref="L96" authorId="0" shapeId="0" xr:uid="{00000000-0006-0000-0000-0000FD020000}">
      <text>
        <r>
          <rPr>
            <sz val="10"/>
            <rFont val="Calibri"/>
            <family val="2"/>
          </rPr>
          <t xml:space="preserve">von Kleist, Björn:
</t>
        </r>
        <r>
          <rPr>
            <sz val="9"/>
            <rFont val="Tahoma"/>
            <family val="2"/>
            <charset val="1"/>
          </rPr>
          <t>CO2-Wert</t>
        </r>
      </text>
    </comment>
    <comment ref="M96" authorId="0" shapeId="0" xr:uid="{00000000-0006-0000-0000-0000E7030000}">
      <text>
        <r>
          <rPr>
            <sz val="10"/>
            <rFont val="Calibri"/>
            <family val="2"/>
          </rPr>
          <t xml:space="preserve">von Kleist, Björn:
</t>
        </r>
        <r>
          <rPr>
            <sz val="9"/>
            <rFont val="Tahoma"/>
            <family val="2"/>
            <charset val="1"/>
          </rPr>
          <t>CO2-Wert</t>
        </r>
      </text>
    </comment>
    <comment ref="N96" authorId="0" shapeId="0" xr:uid="{00000000-0006-0000-0000-0000D1040000}">
      <text>
        <r>
          <rPr>
            <sz val="10"/>
            <rFont val="Calibri"/>
            <family val="2"/>
          </rPr>
          <t xml:space="preserve">von Kleist, Björn:
</t>
        </r>
        <r>
          <rPr>
            <sz val="9"/>
            <rFont val="Tahoma"/>
            <family val="2"/>
            <charset val="1"/>
          </rPr>
          <t>CO2-Wert</t>
        </r>
      </text>
    </comment>
    <comment ref="O96" authorId="0" shapeId="0" xr:uid="{00000000-0006-0000-0000-0000BB050000}">
      <text>
        <r>
          <rPr>
            <sz val="10"/>
            <rFont val="Calibri"/>
            <family val="2"/>
          </rPr>
          <t xml:space="preserve">von Kleist, Björn:
</t>
        </r>
        <r>
          <rPr>
            <sz val="9"/>
            <rFont val="Tahoma"/>
            <family val="2"/>
            <charset val="1"/>
          </rPr>
          <t>CO2-Wert</t>
        </r>
      </text>
    </comment>
    <comment ref="I97" authorId="0" shapeId="0" xr:uid="{00000000-0006-0000-0000-000040000000}">
      <text>
        <r>
          <rPr>
            <sz val="10"/>
            <rFont val="Calibri"/>
            <family val="2"/>
          </rPr>
          <t xml:space="preserve">Gairola, Krishan:
</t>
        </r>
        <r>
          <rPr>
            <sz val="9"/>
            <rFont val="Tahoma"/>
            <family val="2"/>
            <charset val="1"/>
          </rPr>
          <t>Textfeld</t>
        </r>
      </text>
    </comment>
    <comment ref="J97" authorId="0" shapeId="0" xr:uid="{00000000-0006-0000-0000-00002A010000}">
      <text>
        <r>
          <rPr>
            <sz val="10"/>
            <rFont val="Calibri"/>
            <family val="2"/>
          </rPr>
          <t xml:space="preserve">Gairola, Krishan:
</t>
        </r>
        <r>
          <rPr>
            <sz val="9"/>
            <rFont val="Tahoma"/>
            <family val="2"/>
            <charset val="1"/>
          </rPr>
          <t>Textfeld</t>
        </r>
      </text>
    </comment>
    <comment ref="K97" authorId="0" shapeId="0" xr:uid="{00000000-0006-0000-0000-000014020000}">
      <text>
        <r>
          <rPr>
            <sz val="10"/>
            <rFont val="Calibri"/>
            <family val="2"/>
          </rPr>
          <t xml:space="preserve">Gairola, Krishan:
</t>
        </r>
        <r>
          <rPr>
            <sz val="9"/>
            <rFont val="Tahoma"/>
            <family val="2"/>
            <charset val="1"/>
          </rPr>
          <t>Textfeld</t>
        </r>
      </text>
    </comment>
    <comment ref="L97" authorId="0" shapeId="0" xr:uid="{00000000-0006-0000-0000-0000FE020000}">
      <text>
        <r>
          <rPr>
            <sz val="10"/>
            <rFont val="Calibri"/>
            <family val="2"/>
          </rPr>
          <t xml:space="preserve">Gairola, Krishan:
</t>
        </r>
        <r>
          <rPr>
            <sz val="9"/>
            <rFont val="Tahoma"/>
            <family val="2"/>
            <charset val="1"/>
          </rPr>
          <t>Textfeld</t>
        </r>
      </text>
    </comment>
    <comment ref="M97" authorId="0" shapeId="0" xr:uid="{00000000-0006-0000-0000-0000E8030000}">
      <text>
        <r>
          <rPr>
            <sz val="10"/>
            <rFont val="Calibri"/>
            <family val="2"/>
          </rPr>
          <t xml:space="preserve">Gairola, Krishan:
</t>
        </r>
        <r>
          <rPr>
            <sz val="9"/>
            <rFont val="Tahoma"/>
            <family val="2"/>
            <charset val="1"/>
          </rPr>
          <t>Textfeld</t>
        </r>
      </text>
    </comment>
    <comment ref="N97" authorId="0" shapeId="0" xr:uid="{00000000-0006-0000-0000-0000D2040000}">
      <text>
        <r>
          <rPr>
            <sz val="10"/>
            <rFont val="Calibri"/>
            <family val="2"/>
          </rPr>
          <t xml:space="preserve">Gairola, Krishan:
</t>
        </r>
        <r>
          <rPr>
            <sz val="9"/>
            <color rgb="FF000000"/>
            <rFont val="Tahoma"/>
            <family val="2"/>
            <charset val="1"/>
          </rPr>
          <t>Textfeld</t>
        </r>
      </text>
    </comment>
    <comment ref="O97" authorId="0" shapeId="0" xr:uid="{00000000-0006-0000-0000-0000BC050000}">
      <text>
        <r>
          <rPr>
            <sz val="10"/>
            <rFont val="Calibri"/>
            <family val="2"/>
          </rPr>
          <t xml:space="preserve">Gairola, Krishan:
</t>
        </r>
        <r>
          <rPr>
            <sz val="9"/>
            <rFont val="Tahoma"/>
            <family val="2"/>
            <charset val="1"/>
          </rPr>
          <t>Textfeld</t>
        </r>
      </text>
    </comment>
    <comment ref="I98" authorId="0" shapeId="0" xr:uid="{00000000-0006-0000-0000-000041000000}">
      <text>
        <r>
          <rPr>
            <sz val="10"/>
            <rFont val="Calibri"/>
            <family val="2"/>
          </rPr>
          <t xml:space="preserve">von Kleist, Björn:
</t>
        </r>
        <r>
          <rPr>
            <sz val="9"/>
            <rFont val="Tahoma"/>
            <family val="2"/>
            <charset val="1"/>
          </rPr>
          <t>CO2-Wert</t>
        </r>
      </text>
    </comment>
    <comment ref="J98" authorId="0" shapeId="0" xr:uid="{00000000-0006-0000-0000-00002B010000}">
      <text>
        <r>
          <rPr>
            <sz val="10"/>
            <rFont val="Calibri"/>
            <family val="2"/>
          </rPr>
          <t xml:space="preserve">von Kleist, Björn:
</t>
        </r>
        <r>
          <rPr>
            <sz val="9"/>
            <rFont val="Tahoma"/>
            <family val="2"/>
            <charset val="1"/>
          </rPr>
          <t>CO2-Wert</t>
        </r>
      </text>
    </comment>
    <comment ref="K98" authorId="0" shapeId="0" xr:uid="{00000000-0006-0000-0000-000015020000}">
      <text>
        <r>
          <rPr>
            <sz val="10"/>
            <rFont val="Calibri"/>
            <family val="2"/>
          </rPr>
          <t xml:space="preserve">von Kleist, Björn:
</t>
        </r>
        <r>
          <rPr>
            <sz val="9"/>
            <rFont val="Tahoma"/>
            <family val="2"/>
            <charset val="1"/>
          </rPr>
          <t>CO2-Wert</t>
        </r>
      </text>
    </comment>
    <comment ref="L98" authorId="0" shapeId="0" xr:uid="{00000000-0006-0000-0000-0000FF020000}">
      <text>
        <r>
          <rPr>
            <sz val="10"/>
            <rFont val="Calibri"/>
            <family val="2"/>
          </rPr>
          <t xml:space="preserve">von Kleist, Björn:
</t>
        </r>
        <r>
          <rPr>
            <sz val="9"/>
            <rFont val="Tahoma"/>
            <family val="2"/>
            <charset val="1"/>
          </rPr>
          <t>CO2-Wert</t>
        </r>
      </text>
    </comment>
    <comment ref="M98" authorId="0" shapeId="0" xr:uid="{00000000-0006-0000-0000-0000E9030000}">
      <text>
        <r>
          <rPr>
            <sz val="10"/>
            <rFont val="Calibri"/>
            <family val="2"/>
          </rPr>
          <t xml:space="preserve">von Kleist, Björn:
</t>
        </r>
        <r>
          <rPr>
            <sz val="9"/>
            <rFont val="Tahoma"/>
            <family val="2"/>
            <charset val="1"/>
          </rPr>
          <t>CO2-Wert</t>
        </r>
      </text>
    </comment>
    <comment ref="N98" authorId="0" shapeId="0" xr:uid="{00000000-0006-0000-0000-0000D3040000}">
      <text>
        <r>
          <rPr>
            <sz val="10"/>
            <rFont val="Calibri"/>
            <family val="2"/>
          </rPr>
          <t xml:space="preserve">von Kleist, Björn:
</t>
        </r>
        <r>
          <rPr>
            <sz val="9"/>
            <rFont val="Tahoma"/>
            <family val="2"/>
            <charset val="1"/>
          </rPr>
          <t>CO2-Wert</t>
        </r>
      </text>
    </comment>
    <comment ref="O98" authorId="0" shapeId="0" xr:uid="{00000000-0006-0000-0000-0000BD050000}">
      <text>
        <r>
          <rPr>
            <sz val="10"/>
            <rFont val="Calibri"/>
            <family val="2"/>
          </rPr>
          <t xml:space="preserve">von Kleist, Björn:
</t>
        </r>
        <r>
          <rPr>
            <sz val="9"/>
            <rFont val="Tahoma"/>
            <family val="2"/>
            <charset val="1"/>
          </rPr>
          <t>CO2-Wert</t>
        </r>
      </text>
    </comment>
    <comment ref="I99" authorId="0" shapeId="0" xr:uid="{00000000-0006-0000-0000-000042000000}">
      <text>
        <r>
          <rPr>
            <sz val="10"/>
            <rFont val="Calibri"/>
            <family val="2"/>
          </rPr>
          <t xml:space="preserve">Gairola, Krishan:
</t>
        </r>
        <r>
          <rPr>
            <sz val="9"/>
            <rFont val="Tahoma"/>
            <family val="2"/>
            <charset val="1"/>
          </rPr>
          <t>Textfeld</t>
        </r>
      </text>
    </comment>
    <comment ref="J99" authorId="0" shapeId="0" xr:uid="{00000000-0006-0000-0000-00002C010000}">
      <text>
        <r>
          <rPr>
            <sz val="10"/>
            <rFont val="Calibri"/>
            <family val="2"/>
          </rPr>
          <t xml:space="preserve">Gairola, Krishan:
</t>
        </r>
        <r>
          <rPr>
            <sz val="9"/>
            <rFont val="Tahoma"/>
            <family val="2"/>
            <charset val="1"/>
          </rPr>
          <t>Textfeld</t>
        </r>
      </text>
    </comment>
    <comment ref="K99" authorId="0" shapeId="0" xr:uid="{00000000-0006-0000-0000-000016020000}">
      <text>
        <r>
          <rPr>
            <sz val="10"/>
            <rFont val="Calibri"/>
            <family val="2"/>
          </rPr>
          <t xml:space="preserve">Gairola, Krishan:
</t>
        </r>
        <r>
          <rPr>
            <sz val="9"/>
            <rFont val="Tahoma"/>
            <family val="2"/>
            <charset val="1"/>
          </rPr>
          <t>Textfeld</t>
        </r>
      </text>
    </comment>
    <comment ref="L99" authorId="0" shapeId="0" xr:uid="{00000000-0006-0000-0000-000000030000}">
      <text>
        <r>
          <rPr>
            <sz val="10"/>
            <rFont val="Calibri"/>
            <family val="2"/>
          </rPr>
          <t xml:space="preserve">Gairola, Krishan:
</t>
        </r>
        <r>
          <rPr>
            <sz val="9"/>
            <rFont val="Tahoma"/>
            <family val="2"/>
            <charset val="1"/>
          </rPr>
          <t>Textfeld</t>
        </r>
      </text>
    </comment>
    <comment ref="M99" authorId="0" shapeId="0" xr:uid="{00000000-0006-0000-0000-0000EA030000}">
      <text>
        <r>
          <rPr>
            <sz val="10"/>
            <rFont val="Calibri"/>
            <family val="2"/>
          </rPr>
          <t xml:space="preserve">Gairola, Krishan:
</t>
        </r>
        <r>
          <rPr>
            <sz val="9"/>
            <rFont val="Tahoma"/>
            <family val="2"/>
            <charset val="1"/>
          </rPr>
          <t>Textfeld</t>
        </r>
      </text>
    </comment>
    <comment ref="N99" authorId="0" shapeId="0" xr:uid="{00000000-0006-0000-0000-0000D4040000}">
      <text>
        <r>
          <rPr>
            <sz val="10"/>
            <rFont val="Calibri"/>
            <family val="2"/>
          </rPr>
          <t xml:space="preserve">Gairola, Krishan:
</t>
        </r>
        <r>
          <rPr>
            <sz val="9"/>
            <rFont val="Tahoma"/>
            <family val="2"/>
            <charset val="1"/>
          </rPr>
          <t>Textfeld</t>
        </r>
      </text>
    </comment>
    <comment ref="O99" authorId="0" shapeId="0" xr:uid="{00000000-0006-0000-0000-0000BE050000}">
      <text>
        <r>
          <rPr>
            <sz val="10"/>
            <rFont val="Calibri"/>
            <family val="2"/>
          </rPr>
          <t xml:space="preserve">Gairola, Krishan:
</t>
        </r>
        <r>
          <rPr>
            <sz val="9"/>
            <rFont val="Tahoma"/>
            <family val="2"/>
            <charset val="1"/>
          </rPr>
          <t>Textfeld</t>
        </r>
      </text>
    </comment>
    <comment ref="I100" authorId="0" shapeId="0" xr:uid="{00000000-0006-0000-0000-000043000000}">
      <text>
        <r>
          <rPr>
            <sz val="10"/>
            <rFont val="Calibri"/>
            <family val="2"/>
          </rPr>
          <t xml:space="preserve">von Kleist, Björn:
</t>
        </r>
        <r>
          <rPr>
            <sz val="9"/>
            <rFont val="Tahoma"/>
            <family val="2"/>
            <charset val="1"/>
          </rPr>
          <t>CO2-Wert</t>
        </r>
      </text>
    </comment>
    <comment ref="J100" authorId="0" shapeId="0" xr:uid="{00000000-0006-0000-0000-00002D010000}">
      <text>
        <r>
          <rPr>
            <sz val="10"/>
            <rFont val="Calibri"/>
            <family val="2"/>
          </rPr>
          <t xml:space="preserve">von Kleist, Björn:
</t>
        </r>
        <r>
          <rPr>
            <sz val="9"/>
            <rFont val="Tahoma"/>
            <family val="2"/>
            <charset val="1"/>
          </rPr>
          <t>CO2-Wert</t>
        </r>
      </text>
    </comment>
    <comment ref="K100" authorId="0" shapeId="0" xr:uid="{00000000-0006-0000-0000-000017020000}">
      <text>
        <r>
          <rPr>
            <sz val="10"/>
            <rFont val="Calibri"/>
            <family val="2"/>
          </rPr>
          <t xml:space="preserve">von Kleist, Björn:
</t>
        </r>
        <r>
          <rPr>
            <sz val="9"/>
            <rFont val="Tahoma"/>
            <family val="2"/>
            <charset val="1"/>
          </rPr>
          <t>CO2-Wert</t>
        </r>
      </text>
    </comment>
    <comment ref="L100" authorId="0" shapeId="0" xr:uid="{00000000-0006-0000-0000-000001030000}">
      <text>
        <r>
          <rPr>
            <sz val="10"/>
            <rFont val="Calibri"/>
            <family val="2"/>
          </rPr>
          <t xml:space="preserve">von Kleist, Björn:
</t>
        </r>
        <r>
          <rPr>
            <sz val="9"/>
            <rFont val="Tahoma"/>
            <family val="2"/>
            <charset val="1"/>
          </rPr>
          <t>CO2-Wert</t>
        </r>
      </text>
    </comment>
    <comment ref="M100" authorId="0" shapeId="0" xr:uid="{00000000-0006-0000-0000-0000EB030000}">
      <text>
        <r>
          <rPr>
            <sz val="10"/>
            <rFont val="Calibri"/>
            <family val="2"/>
          </rPr>
          <t xml:space="preserve">von Kleist, Björn:
</t>
        </r>
        <r>
          <rPr>
            <sz val="9"/>
            <rFont val="Tahoma"/>
            <family val="2"/>
            <charset val="1"/>
          </rPr>
          <t>CO2-Wert</t>
        </r>
      </text>
    </comment>
    <comment ref="N100" authorId="0" shapeId="0" xr:uid="{00000000-0006-0000-0000-0000D5040000}">
      <text>
        <r>
          <rPr>
            <sz val="10"/>
            <rFont val="Calibri"/>
            <family val="2"/>
          </rPr>
          <t xml:space="preserve">von Kleist, Björn:
</t>
        </r>
        <r>
          <rPr>
            <sz val="9"/>
            <rFont val="Tahoma"/>
            <family val="2"/>
            <charset val="1"/>
          </rPr>
          <t>CO2-Wert</t>
        </r>
      </text>
    </comment>
    <comment ref="O100" authorId="0" shapeId="0" xr:uid="{00000000-0006-0000-0000-0000BF050000}">
      <text>
        <r>
          <rPr>
            <sz val="10"/>
            <rFont val="Calibri"/>
            <family val="2"/>
          </rPr>
          <t xml:space="preserve">von Kleist, Björn:
</t>
        </r>
        <r>
          <rPr>
            <sz val="9"/>
            <rFont val="Tahoma"/>
            <family val="2"/>
            <charset val="1"/>
          </rPr>
          <t>CO2-Wert</t>
        </r>
      </text>
    </comment>
    <comment ref="P100" authorId="0" shapeId="0" xr:uid="{00000000-0006-0000-0000-0000A1060000}">
      <text>
        <r>
          <rPr>
            <sz val="10"/>
            <rFont val="Calibri"/>
            <family val="2"/>
          </rPr>
          <t xml:space="preserve">von Kleist, Björn:
</t>
        </r>
        <r>
          <rPr>
            <sz val="9"/>
            <rFont val="Tahoma"/>
            <family val="2"/>
            <charset val="1"/>
          </rPr>
          <t>CO2-Wert</t>
        </r>
      </text>
    </comment>
    <comment ref="Q100" authorId="0" shapeId="0" xr:uid="{00000000-0006-0000-0000-000079070000}">
      <text>
        <r>
          <rPr>
            <sz val="10"/>
            <rFont val="Calibri"/>
            <family val="2"/>
          </rPr>
          <t xml:space="preserve">von Kleist, Björn:
</t>
        </r>
        <r>
          <rPr>
            <sz val="9"/>
            <rFont val="Tahoma"/>
            <family val="2"/>
            <charset val="1"/>
          </rPr>
          <t>CO2-Wert</t>
        </r>
      </text>
    </comment>
    <comment ref="R100" authorId="0" shapeId="0" xr:uid="{00000000-0006-0000-0000-000051080000}">
      <text>
        <r>
          <rPr>
            <sz val="10"/>
            <rFont val="Calibri"/>
            <family val="2"/>
          </rPr>
          <t xml:space="preserve">von Kleist, Björn:
</t>
        </r>
        <r>
          <rPr>
            <sz val="9"/>
            <rFont val="Tahoma"/>
            <family val="2"/>
            <charset val="1"/>
          </rPr>
          <t>CO2-Wert</t>
        </r>
      </text>
    </comment>
    <comment ref="S100" authorId="0" shapeId="0" xr:uid="{00000000-0006-0000-0000-000029090000}">
      <text>
        <r>
          <rPr>
            <sz val="10"/>
            <rFont val="Calibri"/>
            <family val="2"/>
          </rPr>
          <t xml:space="preserve">von Kleist, Björn:
</t>
        </r>
        <r>
          <rPr>
            <sz val="9"/>
            <rFont val="Tahoma"/>
            <family val="2"/>
            <charset val="1"/>
          </rPr>
          <t>CO2-Wert</t>
        </r>
      </text>
    </comment>
    <comment ref="T100" authorId="0" shapeId="0" xr:uid="{00000000-0006-0000-0000-0000010A0000}">
      <text>
        <r>
          <rPr>
            <sz val="10"/>
            <rFont val="Calibri"/>
            <family val="2"/>
          </rPr>
          <t xml:space="preserve">von Kleist, Björn:
</t>
        </r>
        <r>
          <rPr>
            <sz val="9"/>
            <rFont val="Tahoma"/>
            <family val="2"/>
            <charset val="1"/>
          </rPr>
          <t>CO2-Wert</t>
        </r>
      </text>
    </comment>
    <comment ref="U100" authorId="0" shapeId="0" xr:uid="{00000000-0006-0000-0000-0000D90A0000}">
      <text>
        <r>
          <rPr>
            <sz val="10"/>
            <rFont val="Calibri"/>
            <family val="2"/>
          </rPr>
          <t xml:space="preserve">von Kleist, Björn:
</t>
        </r>
        <r>
          <rPr>
            <sz val="9"/>
            <rFont val="Tahoma"/>
            <family val="2"/>
            <charset val="1"/>
          </rPr>
          <t>CO2-Wert</t>
        </r>
      </text>
    </comment>
    <comment ref="V100" authorId="0" shapeId="0" xr:uid="{00000000-0006-0000-0000-0000B10B0000}">
      <text>
        <r>
          <rPr>
            <sz val="10"/>
            <rFont val="Calibri"/>
            <family val="2"/>
          </rPr>
          <t xml:space="preserve">von Kleist, Björn:
</t>
        </r>
        <r>
          <rPr>
            <sz val="9"/>
            <rFont val="Tahoma"/>
            <family val="2"/>
            <charset val="1"/>
          </rPr>
          <t>CO2-Wert</t>
        </r>
      </text>
    </comment>
    <comment ref="W100" authorId="0" shapeId="0" xr:uid="{00000000-0006-0000-0000-0000890C0000}">
      <text>
        <r>
          <rPr>
            <sz val="10"/>
            <rFont val="Calibri"/>
            <family val="2"/>
          </rPr>
          <t xml:space="preserve">von Kleist, Björn:
</t>
        </r>
        <r>
          <rPr>
            <sz val="9"/>
            <rFont val="Tahoma"/>
            <family val="2"/>
            <charset val="1"/>
          </rPr>
          <t>CO2-Wert</t>
        </r>
      </text>
    </comment>
    <comment ref="X100" authorId="0" shapeId="0" xr:uid="{00000000-0006-0000-0000-0000610D0000}">
      <text>
        <r>
          <rPr>
            <sz val="10"/>
            <rFont val="Calibri"/>
            <family val="2"/>
          </rPr>
          <t xml:space="preserve">von Kleist, Björn:
</t>
        </r>
        <r>
          <rPr>
            <sz val="9"/>
            <rFont val="Tahoma"/>
            <family val="2"/>
            <charset val="1"/>
          </rPr>
          <t>CO2-Wert</t>
        </r>
      </text>
    </comment>
    <comment ref="Y100" authorId="0" shapeId="0" xr:uid="{00000000-0006-0000-0000-0000390E0000}">
      <text>
        <r>
          <rPr>
            <sz val="10"/>
            <rFont val="Calibri"/>
            <family val="2"/>
          </rPr>
          <t xml:space="preserve">von Kleist, Björn:
</t>
        </r>
        <r>
          <rPr>
            <sz val="9"/>
            <rFont val="Tahoma"/>
            <family val="2"/>
            <charset val="1"/>
          </rPr>
          <t>CO2-Wert</t>
        </r>
      </text>
    </comment>
    <comment ref="Z100" authorId="0" shapeId="0" xr:uid="{00000000-0006-0000-0000-0000110F0000}">
      <text>
        <r>
          <rPr>
            <sz val="10"/>
            <rFont val="Calibri"/>
            <family val="2"/>
          </rPr>
          <t xml:space="preserve">von Kleist, Björn:
</t>
        </r>
        <r>
          <rPr>
            <sz val="9"/>
            <rFont val="Tahoma"/>
            <family val="2"/>
            <charset val="1"/>
          </rPr>
          <t>CO2-Wert</t>
        </r>
      </text>
    </comment>
    <comment ref="I101" authorId="0" shapeId="0" xr:uid="{00000000-0006-0000-0000-000044000000}">
      <text>
        <r>
          <rPr>
            <sz val="10"/>
            <rFont val="Calibri"/>
            <family val="2"/>
          </rPr>
          <t xml:space="preserve">Gairola, Krishan:
</t>
        </r>
        <r>
          <rPr>
            <sz val="9"/>
            <rFont val="Tahoma"/>
            <family val="2"/>
            <charset val="1"/>
          </rPr>
          <t>Textfeld</t>
        </r>
      </text>
    </comment>
    <comment ref="J101" authorId="0" shapeId="0" xr:uid="{00000000-0006-0000-0000-00002E010000}">
      <text>
        <r>
          <rPr>
            <sz val="10"/>
            <rFont val="Calibri"/>
            <family val="2"/>
          </rPr>
          <t xml:space="preserve">Gairola, Krishan:
</t>
        </r>
        <r>
          <rPr>
            <sz val="9"/>
            <rFont val="Tahoma"/>
            <family val="2"/>
            <charset val="1"/>
          </rPr>
          <t>Textfeld</t>
        </r>
      </text>
    </comment>
    <comment ref="K101" authorId="0" shapeId="0" xr:uid="{00000000-0006-0000-0000-000018020000}">
      <text>
        <r>
          <rPr>
            <sz val="10"/>
            <rFont val="Calibri"/>
            <family val="2"/>
          </rPr>
          <t xml:space="preserve">Gairola, Krishan:
</t>
        </r>
        <r>
          <rPr>
            <sz val="9"/>
            <rFont val="Tahoma"/>
            <family val="2"/>
            <charset val="1"/>
          </rPr>
          <t>Textfeld</t>
        </r>
      </text>
    </comment>
    <comment ref="L101" authorId="0" shapeId="0" xr:uid="{00000000-0006-0000-0000-000002030000}">
      <text>
        <r>
          <rPr>
            <sz val="10"/>
            <rFont val="Calibri"/>
            <family val="2"/>
          </rPr>
          <t xml:space="preserve">Gairola, Krishan:
</t>
        </r>
        <r>
          <rPr>
            <sz val="9"/>
            <rFont val="Tahoma"/>
            <family val="2"/>
            <charset val="1"/>
          </rPr>
          <t>Textfeld</t>
        </r>
      </text>
    </comment>
    <comment ref="M101" authorId="0" shapeId="0" xr:uid="{00000000-0006-0000-0000-0000EC030000}">
      <text>
        <r>
          <rPr>
            <sz val="10"/>
            <rFont val="Calibri"/>
            <family val="2"/>
          </rPr>
          <t xml:space="preserve">Gairola, Krishan:
</t>
        </r>
        <r>
          <rPr>
            <sz val="9"/>
            <rFont val="Tahoma"/>
            <family val="2"/>
            <charset val="1"/>
          </rPr>
          <t>Textfeld</t>
        </r>
      </text>
    </comment>
    <comment ref="N101" authorId="0" shapeId="0" xr:uid="{00000000-0006-0000-0000-0000D6040000}">
      <text>
        <r>
          <rPr>
            <sz val="10"/>
            <rFont val="Calibri"/>
            <family val="2"/>
          </rPr>
          <t xml:space="preserve">Gairola, Krishan:
</t>
        </r>
        <r>
          <rPr>
            <sz val="9"/>
            <rFont val="Tahoma"/>
            <family val="2"/>
            <charset val="1"/>
          </rPr>
          <t>Textfeld</t>
        </r>
      </text>
    </comment>
    <comment ref="O101" authorId="0" shapeId="0" xr:uid="{00000000-0006-0000-0000-0000C0050000}">
      <text>
        <r>
          <rPr>
            <sz val="10"/>
            <rFont val="Calibri"/>
            <family val="2"/>
          </rPr>
          <t xml:space="preserve">Gairola, Krishan:
</t>
        </r>
        <r>
          <rPr>
            <sz val="9"/>
            <rFont val="Tahoma"/>
            <family val="2"/>
            <charset val="1"/>
          </rPr>
          <t>Textfeld</t>
        </r>
      </text>
    </comment>
    <comment ref="P101" authorId="0" shapeId="0" xr:uid="{00000000-0006-0000-0000-0000A2060000}">
      <text>
        <r>
          <rPr>
            <sz val="10"/>
            <rFont val="Calibri"/>
            <family val="2"/>
          </rPr>
          <t xml:space="preserve">Gairola, Krishan:
</t>
        </r>
        <r>
          <rPr>
            <sz val="9"/>
            <rFont val="Tahoma"/>
            <family val="2"/>
            <charset val="1"/>
          </rPr>
          <t>Textfeld</t>
        </r>
      </text>
    </comment>
    <comment ref="Q101" authorId="0" shapeId="0" xr:uid="{00000000-0006-0000-0000-00007A070000}">
      <text>
        <r>
          <rPr>
            <sz val="10"/>
            <rFont val="Calibri"/>
            <family val="2"/>
          </rPr>
          <t xml:space="preserve">Gairola, Krishan:
</t>
        </r>
        <r>
          <rPr>
            <sz val="9"/>
            <rFont val="Tahoma"/>
            <family val="2"/>
            <charset val="1"/>
          </rPr>
          <t>Textfeld</t>
        </r>
      </text>
    </comment>
    <comment ref="R101" authorId="0" shapeId="0" xr:uid="{00000000-0006-0000-0000-000052080000}">
      <text>
        <r>
          <rPr>
            <sz val="10"/>
            <rFont val="Calibri"/>
            <family val="2"/>
          </rPr>
          <t xml:space="preserve">Gairola, Krishan:
</t>
        </r>
        <r>
          <rPr>
            <sz val="9"/>
            <rFont val="Tahoma"/>
            <family val="2"/>
            <charset val="1"/>
          </rPr>
          <t>Textfeld</t>
        </r>
      </text>
    </comment>
    <comment ref="S101" authorId="0" shapeId="0" xr:uid="{00000000-0006-0000-0000-00002A090000}">
      <text>
        <r>
          <rPr>
            <sz val="10"/>
            <rFont val="Calibri"/>
            <family val="2"/>
          </rPr>
          <t xml:space="preserve">Gairola, Krishan:
</t>
        </r>
        <r>
          <rPr>
            <sz val="9"/>
            <rFont val="Tahoma"/>
            <family val="2"/>
            <charset val="1"/>
          </rPr>
          <t>Textfeld</t>
        </r>
      </text>
    </comment>
    <comment ref="T101" authorId="0" shapeId="0" xr:uid="{00000000-0006-0000-0000-0000020A0000}">
      <text>
        <r>
          <rPr>
            <sz val="10"/>
            <rFont val="Calibri"/>
            <family val="2"/>
          </rPr>
          <t xml:space="preserve">Gairola, Krishan:
</t>
        </r>
        <r>
          <rPr>
            <sz val="9"/>
            <rFont val="Tahoma"/>
            <family val="2"/>
            <charset val="1"/>
          </rPr>
          <t>Textfeld</t>
        </r>
      </text>
    </comment>
    <comment ref="U101" authorId="0" shapeId="0" xr:uid="{00000000-0006-0000-0000-0000DA0A0000}">
      <text>
        <r>
          <rPr>
            <sz val="10"/>
            <rFont val="Calibri"/>
            <family val="2"/>
          </rPr>
          <t xml:space="preserve">Gairola, Krishan:
</t>
        </r>
        <r>
          <rPr>
            <sz val="9"/>
            <rFont val="Tahoma"/>
            <family val="2"/>
            <charset val="1"/>
          </rPr>
          <t>Textfeld</t>
        </r>
      </text>
    </comment>
    <comment ref="V101" authorId="0" shapeId="0" xr:uid="{00000000-0006-0000-0000-0000B20B0000}">
      <text>
        <r>
          <rPr>
            <sz val="10"/>
            <rFont val="Calibri"/>
            <family val="2"/>
          </rPr>
          <t xml:space="preserve">Gairola, Krishan:
</t>
        </r>
        <r>
          <rPr>
            <sz val="9"/>
            <rFont val="Tahoma"/>
            <family val="2"/>
            <charset val="1"/>
          </rPr>
          <t>Textfeld</t>
        </r>
      </text>
    </comment>
    <comment ref="W101" authorId="0" shapeId="0" xr:uid="{00000000-0006-0000-0000-00008A0C0000}">
      <text>
        <r>
          <rPr>
            <sz val="10"/>
            <rFont val="Calibri"/>
            <family val="2"/>
          </rPr>
          <t xml:space="preserve">Gairola, Krishan:
</t>
        </r>
        <r>
          <rPr>
            <sz val="9"/>
            <rFont val="Tahoma"/>
            <family val="2"/>
            <charset val="1"/>
          </rPr>
          <t>Textfeld</t>
        </r>
      </text>
    </comment>
    <comment ref="X101" authorId="0" shapeId="0" xr:uid="{00000000-0006-0000-0000-0000620D0000}">
      <text>
        <r>
          <rPr>
            <sz val="10"/>
            <rFont val="Calibri"/>
            <family val="2"/>
          </rPr>
          <t xml:space="preserve">Gairola, Krishan:
</t>
        </r>
        <r>
          <rPr>
            <sz val="9"/>
            <rFont val="Tahoma"/>
            <family val="2"/>
            <charset val="1"/>
          </rPr>
          <t>Textfeld</t>
        </r>
      </text>
    </comment>
    <comment ref="Y101" authorId="0" shapeId="0" xr:uid="{00000000-0006-0000-0000-00003A0E0000}">
      <text>
        <r>
          <rPr>
            <sz val="10"/>
            <rFont val="Calibri"/>
            <family val="2"/>
          </rPr>
          <t xml:space="preserve">Gairola, Krishan:
</t>
        </r>
        <r>
          <rPr>
            <sz val="9"/>
            <rFont val="Tahoma"/>
            <family val="2"/>
            <charset val="1"/>
          </rPr>
          <t>Textfeld</t>
        </r>
      </text>
    </comment>
    <comment ref="Z101" authorId="0" shapeId="0" xr:uid="{00000000-0006-0000-0000-0000120F0000}">
      <text>
        <r>
          <rPr>
            <sz val="10"/>
            <rFont val="Calibri"/>
            <family val="2"/>
          </rPr>
          <t xml:space="preserve">Gairola, Krishan:
</t>
        </r>
        <r>
          <rPr>
            <sz val="9"/>
            <rFont val="Tahoma"/>
            <family val="2"/>
            <charset val="1"/>
          </rPr>
          <t>Textfeld</t>
        </r>
      </text>
    </comment>
    <comment ref="I102" authorId="0" shapeId="0" xr:uid="{00000000-0006-0000-0000-000045000000}">
      <text>
        <r>
          <rPr>
            <sz val="10"/>
            <rFont val="Calibri"/>
            <family val="2"/>
          </rPr>
          <t xml:space="preserve">von Kleist, Björn:
</t>
        </r>
        <r>
          <rPr>
            <sz val="9"/>
            <rFont val="Tahoma"/>
            <family val="2"/>
            <charset val="1"/>
          </rPr>
          <t>CO2-Wert</t>
        </r>
      </text>
    </comment>
    <comment ref="J102" authorId="0" shapeId="0" xr:uid="{00000000-0006-0000-0000-00002F010000}">
      <text>
        <r>
          <rPr>
            <sz val="10"/>
            <rFont val="Calibri"/>
            <family val="2"/>
          </rPr>
          <t xml:space="preserve">von Kleist, Björn:
</t>
        </r>
        <r>
          <rPr>
            <sz val="9"/>
            <rFont val="Tahoma"/>
            <family val="2"/>
            <charset val="1"/>
          </rPr>
          <t>CO2-Wert</t>
        </r>
      </text>
    </comment>
    <comment ref="K102" authorId="0" shapeId="0" xr:uid="{00000000-0006-0000-0000-000019020000}">
      <text>
        <r>
          <rPr>
            <sz val="10"/>
            <rFont val="Calibri"/>
            <family val="2"/>
          </rPr>
          <t xml:space="preserve">von Kleist, Björn:
</t>
        </r>
        <r>
          <rPr>
            <sz val="9"/>
            <rFont val="Tahoma"/>
            <family val="2"/>
            <charset val="1"/>
          </rPr>
          <t>CO2-Wert</t>
        </r>
      </text>
    </comment>
    <comment ref="L102" authorId="0" shapeId="0" xr:uid="{00000000-0006-0000-0000-000003030000}">
      <text>
        <r>
          <rPr>
            <sz val="10"/>
            <rFont val="Calibri"/>
            <family val="2"/>
          </rPr>
          <t xml:space="preserve">von Kleist, Björn:
</t>
        </r>
        <r>
          <rPr>
            <sz val="9"/>
            <rFont val="Tahoma"/>
            <family val="2"/>
            <charset val="1"/>
          </rPr>
          <t>CO2-Wert</t>
        </r>
      </text>
    </comment>
    <comment ref="M102" authorId="0" shapeId="0" xr:uid="{00000000-0006-0000-0000-0000ED030000}">
      <text>
        <r>
          <rPr>
            <sz val="10"/>
            <rFont val="Calibri"/>
            <family val="2"/>
          </rPr>
          <t xml:space="preserve">von Kleist, Björn:
</t>
        </r>
        <r>
          <rPr>
            <sz val="9"/>
            <rFont val="Tahoma"/>
            <family val="2"/>
            <charset val="1"/>
          </rPr>
          <t>CO2-Wert</t>
        </r>
      </text>
    </comment>
    <comment ref="N102" authorId="0" shapeId="0" xr:uid="{00000000-0006-0000-0000-0000D7040000}">
      <text>
        <r>
          <rPr>
            <sz val="10"/>
            <rFont val="Calibri"/>
            <family val="2"/>
          </rPr>
          <t xml:space="preserve">von Kleist, Björn:
</t>
        </r>
        <r>
          <rPr>
            <sz val="9"/>
            <rFont val="Tahoma"/>
            <family val="2"/>
            <charset val="1"/>
          </rPr>
          <t>CO2-Wert</t>
        </r>
      </text>
    </comment>
    <comment ref="O102" authorId="0" shapeId="0" xr:uid="{00000000-0006-0000-0000-0000C1050000}">
      <text>
        <r>
          <rPr>
            <sz val="10"/>
            <rFont val="Calibri"/>
            <family val="2"/>
          </rPr>
          <t xml:space="preserve">von Kleist, Björn:
</t>
        </r>
        <r>
          <rPr>
            <sz val="9"/>
            <rFont val="Tahoma"/>
            <family val="2"/>
            <charset val="1"/>
          </rPr>
          <t>CO2-Wert</t>
        </r>
      </text>
    </comment>
    <comment ref="P102" authorId="0" shapeId="0" xr:uid="{00000000-0006-0000-0000-0000A3060000}">
      <text>
        <r>
          <rPr>
            <sz val="10"/>
            <rFont val="Calibri"/>
            <family val="2"/>
          </rPr>
          <t xml:space="preserve">von Kleist, Björn:
</t>
        </r>
        <r>
          <rPr>
            <sz val="9"/>
            <rFont val="Tahoma"/>
            <family val="2"/>
            <charset val="1"/>
          </rPr>
          <t>CO2-Wert</t>
        </r>
      </text>
    </comment>
    <comment ref="Q102" authorId="0" shapeId="0" xr:uid="{00000000-0006-0000-0000-00007B070000}">
      <text>
        <r>
          <rPr>
            <sz val="10"/>
            <rFont val="Calibri"/>
            <family val="2"/>
          </rPr>
          <t xml:space="preserve">von Kleist, Björn:
</t>
        </r>
        <r>
          <rPr>
            <sz val="9"/>
            <rFont val="Tahoma"/>
            <family val="2"/>
            <charset val="1"/>
          </rPr>
          <t>CO2-Wert</t>
        </r>
      </text>
    </comment>
    <comment ref="R102" authorId="0" shapeId="0" xr:uid="{00000000-0006-0000-0000-000053080000}">
      <text>
        <r>
          <rPr>
            <sz val="10"/>
            <rFont val="Calibri"/>
            <family val="2"/>
          </rPr>
          <t xml:space="preserve">von Kleist, Björn:
</t>
        </r>
        <r>
          <rPr>
            <sz val="9"/>
            <rFont val="Tahoma"/>
            <family val="2"/>
            <charset val="1"/>
          </rPr>
          <t>CO2-Wert</t>
        </r>
      </text>
    </comment>
    <comment ref="S102" authorId="0" shapeId="0" xr:uid="{00000000-0006-0000-0000-00002B090000}">
      <text>
        <r>
          <rPr>
            <sz val="10"/>
            <rFont val="Calibri"/>
            <family val="2"/>
          </rPr>
          <t xml:space="preserve">von Kleist, Björn:
</t>
        </r>
        <r>
          <rPr>
            <sz val="9"/>
            <rFont val="Tahoma"/>
            <family val="2"/>
            <charset val="1"/>
          </rPr>
          <t>CO2-Wert</t>
        </r>
      </text>
    </comment>
    <comment ref="T102" authorId="0" shapeId="0" xr:uid="{00000000-0006-0000-0000-0000030A0000}">
      <text>
        <r>
          <rPr>
            <sz val="10"/>
            <rFont val="Calibri"/>
            <family val="2"/>
          </rPr>
          <t xml:space="preserve">von Kleist, Björn:
</t>
        </r>
        <r>
          <rPr>
            <sz val="9"/>
            <rFont val="Tahoma"/>
            <family val="2"/>
            <charset val="1"/>
          </rPr>
          <t>CO2-Wert</t>
        </r>
      </text>
    </comment>
    <comment ref="U102" authorId="0" shapeId="0" xr:uid="{00000000-0006-0000-0000-0000DB0A0000}">
      <text>
        <r>
          <rPr>
            <sz val="10"/>
            <rFont val="Calibri"/>
            <family val="2"/>
          </rPr>
          <t xml:space="preserve">von Kleist, Björn:
</t>
        </r>
        <r>
          <rPr>
            <sz val="9"/>
            <rFont val="Tahoma"/>
            <family val="2"/>
            <charset val="1"/>
          </rPr>
          <t>CO2-Wert</t>
        </r>
      </text>
    </comment>
    <comment ref="V102" authorId="0" shapeId="0" xr:uid="{00000000-0006-0000-0000-0000B30B0000}">
      <text>
        <r>
          <rPr>
            <sz val="10"/>
            <rFont val="Calibri"/>
            <family val="2"/>
          </rPr>
          <t xml:space="preserve">von Kleist, Björn:
</t>
        </r>
        <r>
          <rPr>
            <sz val="9"/>
            <rFont val="Tahoma"/>
            <family val="2"/>
            <charset val="1"/>
          </rPr>
          <t>CO2-Wert</t>
        </r>
      </text>
    </comment>
    <comment ref="W102" authorId="0" shapeId="0" xr:uid="{00000000-0006-0000-0000-00008B0C0000}">
      <text>
        <r>
          <rPr>
            <sz val="10"/>
            <rFont val="Calibri"/>
            <family val="2"/>
          </rPr>
          <t xml:space="preserve">von Kleist, Björn:
</t>
        </r>
        <r>
          <rPr>
            <sz val="9"/>
            <rFont val="Tahoma"/>
            <family val="2"/>
            <charset val="1"/>
          </rPr>
          <t>CO2-Wert</t>
        </r>
      </text>
    </comment>
    <comment ref="X102" authorId="0" shapeId="0" xr:uid="{00000000-0006-0000-0000-0000630D0000}">
      <text>
        <r>
          <rPr>
            <sz val="10"/>
            <rFont val="Calibri"/>
            <family val="2"/>
          </rPr>
          <t xml:space="preserve">von Kleist, Björn:
</t>
        </r>
        <r>
          <rPr>
            <sz val="9"/>
            <rFont val="Tahoma"/>
            <family val="2"/>
            <charset val="1"/>
          </rPr>
          <t>CO2-Wert</t>
        </r>
      </text>
    </comment>
    <comment ref="Y102" authorId="0" shapeId="0" xr:uid="{00000000-0006-0000-0000-00003B0E0000}">
      <text>
        <r>
          <rPr>
            <sz val="10"/>
            <rFont val="Calibri"/>
            <family val="2"/>
          </rPr>
          <t xml:space="preserve">von Kleist, Björn:
</t>
        </r>
        <r>
          <rPr>
            <sz val="9"/>
            <rFont val="Tahoma"/>
            <family val="2"/>
            <charset val="1"/>
          </rPr>
          <t>CO2-Wert</t>
        </r>
      </text>
    </comment>
    <comment ref="Z102" authorId="0" shapeId="0" xr:uid="{00000000-0006-0000-0000-0000130F0000}">
      <text>
        <r>
          <rPr>
            <sz val="10"/>
            <rFont val="Calibri"/>
            <family val="2"/>
          </rPr>
          <t xml:space="preserve">von Kleist, Björn:
</t>
        </r>
        <r>
          <rPr>
            <sz val="9"/>
            <rFont val="Tahoma"/>
            <family val="2"/>
            <charset val="1"/>
          </rPr>
          <t>CO2-Wert</t>
        </r>
      </text>
    </comment>
    <comment ref="I103" authorId="0" shapeId="0" xr:uid="{00000000-0006-0000-0000-000046000000}">
      <text>
        <r>
          <rPr>
            <sz val="10"/>
            <rFont val="Calibri"/>
            <family val="2"/>
          </rPr>
          <t xml:space="preserve">Gairola, Krishan:
</t>
        </r>
        <r>
          <rPr>
            <sz val="9"/>
            <rFont val="Tahoma"/>
            <family val="2"/>
            <charset val="1"/>
          </rPr>
          <t>Textfeld</t>
        </r>
      </text>
    </comment>
    <comment ref="J103" authorId="0" shapeId="0" xr:uid="{00000000-0006-0000-0000-000030010000}">
      <text>
        <r>
          <rPr>
            <sz val="10"/>
            <rFont val="Calibri"/>
            <family val="2"/>
          </rPr>
          <t xml:space="preserve">Gairola, Krishan:
</t>
        </r>
        <r>
          <rPr>
            <sz val="9"/>
            <rFont val="Tahoma"/>
            <family val="2"/>
            <charset val="1"/>
          </rPr>
          <t>Textfeld</t>
        </r>
      </text>
    </comment>
    <comment ref="K103" authorId="0" shapeId="0" xr:uid="{00000000-0006-0000-0000-00001A020000}">
      <text>
        <r>
          <rPr>
            <sz val="10"/>
            <rFont val="Calibri"/>
            <family val="2"/>
          </rPr>
          <t xml:space="preserve">Gairola, Krishan:
</t>
        </r>
        <r>
          <rPr>
            <sz val="9"/>
            <rFont val="Tahoma"/>
            <family val="2"/>
            <charset val="1"/>
          </rPr>
          <t>Textfeld</t>
        </r>
      </text>
    </comment>
    <comment ref="L103" authorId="0" shapeId="0" xr:uid="{00000000-0006-0000-0000-000004030000}">
      <text>
        <r>
          <rPr>
            <sz val="10"/>
            <rFont val="Calibri"/>
            <family val="2"/>
          </rPr>
          <t xml:space="preserve">Gairola, Krishan:
</t>
        </r>
        <r>
          <rPr>
            <sz val="9"/>
            <rFont val="Tahoma"/>
            <family val="2"/>
            <charset val="1"/>
          </rPr>
          <t>Textfeld</t>
        </r>
      </text>
    </comment>
    <comment ref="M103" authorId="0" shapeId="0" xr:uid="{00000000-0006-0000-0000-0000EE030000}">
      <text>
        <r>
          <rPr>
            <sz val="10"/>
            <rFont val="Calibri"/>
            <family val="2"/>
          </rPr>
          <t xml:space="preserve">Gairola, Krishan:
</t>
        </r>
        <r>
          <rPr>
            <sz val="9"/>
            <rFont val="Tahoma"/>
            <family val="2"/>
            <charset val="1"/>
          </rPr>
          <t>Textfeld</t>
        </r>
      </text>
    </comment>
    <comment ref="N103" authorId="0" shapeId="0" xr:uid="{00000000-0006-0000-0000-0000D8040000}">
      <text>
        <r>
          <rPr>
            <sz val="10"/>
            <rFont val="Calibri"/>
            <family val="2"/>
          </rPr>
          <t xml:space="preserve">Gairola, Krishan:
</t>
        </r>
        <r>
          <rPr>
            <sz val="9"/>
            <rFont val="Tahoma"/>
            <family val="2"/>
            <charset val="1"/>
          </rPr>
          <t>Textfeld</t>
        </r>
      </text>
    </comment>
    <comment ref="O103" authorId="0" shapeId="0" xr:uid="{00000000-0006-0000-0000-0000C2050000}">
      <text>
        <r>
          <rPr>
            <sz val="10"/>
            <rFont val="Calibri"/>
            <family val="2"/>
          </rPr>
          <t xml:space="preserve">Gairola, Krishan:
</t>
        </r>
        <r>
          <rPr>
            <sz val="9"/>
            <rFont val="Tahoma"/>
            <family val="2"/>
            <charset val="1"/>
          </rPr>
          <t>Textfeld</t>
        </r>
      </text>
    </comment>
    <comment ref="P103" authorId="0" shapeId="0" xr:uid="{00000000-0006-0000-0000-0000A4060000}">
      <text>
        <r>
          <rPr>
            <sz val="10"/>
            <rFont val="Calibri"/>
            <family val="2"/>
          </rPr>
          <t xml:space="preserve">Gairola, Krishan:
</t>
        </r>
        <r>
          <rPr>
            <sz val="9"/>
            <rFont val="Tahoma"/>
            <family val="2"/>
            <charset val="1"/>
          </rPr>
          <t>Textfeld</t>
        </r>
      </text>
    </comment>
    <comment ref="Q103" authorId="0" shapeId="0" xr:uid="{00000000-0006-0000-0000-00007C070000}">
      <text>
        <r>
          <rPr>
            <sz val="10"/>
            <rFont val="Calibri"/>
            <family val="2"/>
          </rPr>
          <t xml:space="preserve">Gairola, Krishan:
</t>
        </r>
        <r>
          <rPr>
            <sz val="9"/>
            <rFont val="Tahoma"/>
            <family val="2"/>
            <charset val="1"/>
          </rPr>
          <t>Textfeld</t>
        </r>
      </text>
    </comment>
    <comment ref="R103" authorId="0" shapeId="0" xr:uid="{00000000-0006-0000-0000-000054080000}">
      <text>
        <r>
          <rPr>
            <sz val="10"/>
            <rFont val="Calibri"/>
            <family val="2"/>
          </rPr>
          <t xml:space="preserve">Gairola, Krishan:
</t>
        </r>
        <r>
          <rPr>
            <sz val="9"/>
            <rFont val="Tahoma"/>
            <family val="2"/>
            <charset val="1"/>
          </rPr>
          <t>Textfeld</t>
        </r>
      </text>
    </comment>
    <comment ref="S103" authorId="0" shapeId="0" xr:uid="{00000000-0006-0000-0000-00002C090000}">
      <text>
        <r>
          <rPr>
            <sz val="10"/>
            <rFont val="Calibri"/>
            <family val="2"/>
          </rPr>
          <t xml:space="preserve">Gairola, Krishan:
</t>
        </r>
        <r>
          <rPr>
            <sz val="9"/>
            <rFont val="Tahoma"/>
            <family val="2"/>
            <charset val="1"/>
          </rPr>
          <t>Textfeld</t>
        </r>
      </text>
    </comment>
    <comment ref="T103" authorId="0" shapeId="0" xr:uid="{00000000-0006-0000-0000-0000040A0000}">
      <text>
        <r>
          <rPr>
            <sz val="10"/>
            <rFont val="Calibri"/>
            <family val="2"/>
          </rPr>
          <t xml:space="preserve">Gairola, Krishan:
</t>
        </r>
        <r>
          <rPr>
            <sz val="9"/>
            <rFont val="Tahoma"/>
            <family val="2"/>
            <charset val="1"/>
          </rPr>
          <t>Textfeld</t>
        </r>
      </text>
    </comment>
    <comment ref="U103" authorId="0" shapeId="0" xr:uid="{00000000-0006-0000-0000-0000DC0A0000}">
      <text>
        <r>
          <rPr>
            <sz val="10"/>
            <rFont val="Calibri"/>
            <family val="2"/>
          </rPr>
          <t xml:space="preserve">Gairola, Krishan:
</t>
        </r>
        <r>
          <rPr>
            <sz val="9"/>
            <rFont val="Tahoma"/>
            <family val="2"/>
            <charset val="1"/>
          </rPr>
          <t>Textfeld</t>
        </r>
      </text>
    </comment>
    <comment ref="V103" authorId="0" shapeId="0" xr:uid="{00000000-0006-0000-0000-0000B40B0000}">
      <text>
        <r>
          <rPr>
            <sz val="10"/>
            <rFont val="Calibri"/>
            <family val="2"/>
          </rPr>
          <t xml:space="preserve">Gairola, Krishan:
</t>
        </r>
        <r>
          <rPr>
            <sz val="9"/>
            <rFont val="Tahoma"/>
            <family val="2"/>
            <charset val="1"/>
          </rPr>
          <t>Textfeld</t>
        </r>
      </text>
    </comment>
    <comment ref="W103" authorId="0" shapeId="0" xr:uid="{00000000-0006-0000-0000-00008C0C0000}">
      <text>
        <r>
          <rPr>
            <sz val="10"/>
            <rFont val="Calibri"/>
            <family val="2"/>
          </rPr>
          <t xml:space="preserve">Gairola, Krishan:
</t>
        </r>
        <r>
          <rPr>
            <sz val="9"/>
            <rFont val="Tahoma"/>
            <family val="2"/>
            <charset val="1"/>
          </rPr>
          <t>Textfeld</t>
        </r>
      </text>
    </comment>
    <comment ref="X103" authorId="0" shapeId="0" xr:uid="{00000000-0006-0000-0000-0000640D0000}">
      <text>
        <r>
          <rPr>
            <sz val="10"/>
            <rFont val="Calibri"/>
            <family val="2"/>
          </rPr>
          <t xml:space="preserve">Gairola, Krishan:
</t>
        </r>
        <r>
          <rPr>
            <sz val="9"/>
            <rFont val="Tahoma"/>
            <family val="2"/>
            <charset val="1"/>
          </rPr>
          <t>Textfeld</t>
        </r>
      </text>
    </comment>
    <comment ref="Y103" authorId="0" shapeId="0" xr:uid="{00000000-0006-0000-0000-00003C0E0000}">
      <text>
        <r>
          <rPr>
            <sz val="10"/>
            <rFont val="Calibri"/>
            <family val="2"/>
          </rPr>
          <t xml:space="preserve">Gairola, Krishan:
</t>
        </r>
        <r>
          <rPr>
            <sz val="9"/>
            <rFont val="Tahoma"/>
            <family val="2"/>
            <charset val="1"/>
          </rPr>
          <t>Textfeld</t>
        </r>
      </text>
    </comment>
    <comment ref="Z103" authorId="0" shapeId="0" xr:uid="{00000000-0006-0000-0000-0000140F0000}">
      <text>
        <r>
          <rPr>
            <sz val="10"/>
            <rFont val="Calibri"/>
            <family val="2"/>
          </rPr>
          <t xml:space="preserve">Gairola, Krishan:
</t>
        </r>
        <r>
          <rPr>
            <sz val="9"/>
            <rFont val="Tahoma"/>
            <family val="2"/>
            <charset val="1"/>
          </rPr>
          <t>Textfeld</t>
        </r>
      </text>
    </comment>
    <comment ref="I104" authorId="0" shapeId="0" xr:uid="{00000000-0006-0000-0000-000047000000}">
      <text>
        <r>
          <rPr>
            <sz val="10"/>
            <rFont val="Calibri"/>
            <family val="2"/>
          </rPr>
          <t xml:space="preserve">von Kleist, Björn:
</t>
        </r>
        <r>
          <rPr>
            <sz val="9"/>
            <rFont val="Tahoma"/>
            <family val="2"/>
            <charset val="1"/>
          </rPr>
          <t>CO2-Wert</t>
        </r>
      </text>
    </comment>
    <comment ref="J104" authorId="0" shapeId="0" xr:uid="{00000000-0006-0000-0000-000031010000}">
      <text>
        <r>
          <rPr>
            <sz val="10"/>
            <rFont val="Calibri"/>
            <family val="2"/>
          </rPr>
          <t xml:space="preserve">von Kleist, Björn:
</t>
        </r>
        <r>
          <rPr>
            <sz val="9"/>
            <rFont val="Tahoma"/>
            <family val="2"/>
            <charset val="1"/>
          </rPr>
          <t>CO2-Wert</t>
        </r>
      </text>
    </comment>
    <comment ref="K104" authorId="0" shapeId="0" xr:uid="{00000000-0006-0000-0000-00001B020000}">
      <text>
        <r>
          <rPr>
            <sz val="10"/>
            <rFont val="Calibri"/>
            <family val="2"/>
          </rPr>
          <t xml:space="preserve">von Kleist, Björn:
</t>
        </r>
        <r>
          <rPr>
            <sz val="9"/>
            <rFont val="Tahoma"/>
            <family val="2"/>
            <charset val="1"/>
          </rPr>
          <t>CO2-Wert</t>
        </r>
      </text>
    </comment>
    <comment ref="L104" authorId="0" shapeId="0" xr:uid="{00000000-0006-0000-0000-000005030000}">
      <text>
        <r>
          <rPr>
            <sz val="10"/>
            <rFont val="Calibri"/>
            <family val="2"/>
          </rPr>
          <t xml:space="preserve">von Kleist, Björn:
</t>
        </r>
        <r>
          <rPr>
            <sz val="9"/>
            <rFont val="Tahoma"/>
            <family val="2"/>
            <charset val="1"/>
          </rPr>
          <t>CO2-Wert</t>
        </r>
      </text>
    </comment>
    <comment ref="M104" authorId="0" shapeId="0" xr:uid="{00000000-0006-0000-0000-0000EF030000}">
      <text>
        <r>
          <rPr>
            <sz val="10"/>
            <rFont val="Calibri"/>
            <family val="2"/>
          </rPr>
          <t xml:space="preserve">von Kleist, Björn:
</t>
        </r>
        <r>
          <rPr>
            <sz val="9"/>
            <rFont val="Tahoma"/>
            <family val="2"/>
            <charset val="1"/>
          </rPr>
          <t>CO2-Wert</t>
        </r>
      </text>
    </comment>
    <comment ref="N104" authorId="0" shapeId="0" xr:uid="{00000000-0006-0000-0000-0000D9040000}">
      <text>
        <r>
          <rPr>
            <sz val="10"/>
            <rFont val="Calibri"/>
            <family val="2"/>
          </rPr>
          <t xml:space="preserve">von Kleist, Björn:
</t>
        </r>
        <r>
          <rPr>
            <sz val="9"/>
            <rFont val="Tahoma"/>
            <family val="2"/>
            <charset val="1"/>
          </rPr>
          <t>CO2-Wert</t>
        </r>
      </text>
    </comment>
    <comment ref="O104" authorId="0" shapeId="0" xr:uid="{00000000-0006-0000-0000-0000C3050000}">
      <text>
        <r>
          <rPr>
            <sz val="10"/>
            <rFont val="Calibri"/>
            <family val="2"/>
          </rPr>
          <t xml:space="preserve">von Kleist, Björn:
</t>
        </r>
        <r>
          <rPr>
            <sz val="9"/>
            <rFont val="Tahoma"/>
            <family val="2"/>
            <charset val="1"/>
          </rPr>
          <t>CO2-Wert</t>
        </r>
      </text>
    </comment>
    <comment ref="P104" authorId="0" shapeId="0" xr:uid="{00000000-0006-0000-0000-0000A5060000}">
      <text>
        <r>
          <rPr>
            <sz val="10"/>
            <rFont val="Calibri"/>
            <family val="2"/>
          </rPr>
          <t xml:space="preserve">von Kleist, Björn:
</t>
        </r>
        <r>
          <rPr>
            <sz val="9"/>
            <rFont val="Tahoma"/>
            <family val="2"/>
            <charset val="1"/>
          </rPr>
          <t>CO2-Wert</t>
        </r>
      </text>
    </comment>
    <comment ref="Q104" authorId="0" shapeId="0" xr:uid="{00000000-0006-0000-0000-00007D070000}">
      <text>
        <r>
          <rPr>
            <sz val="10"/>
            <rFont val="Calibri"/>
            <family val="2"/>
          </rPr>
          <t xml:space="preserve">von Kleist, Björn:
</t>
        </r>
        <r>
          <rPr>
            <sz val="9"/>
            <rFont val="Tahoma"/>
            <family val="2"/>
            <charset val="1"/>
          </rPr>
          <t>CO2-Wert</t>
        </r>
      </text>
    </comment>
    <comment ref="R104" authorId="0" shapeId="0" xr:uid="{00000000-0006-0000-0000-000055080000}">
      <text>
        <r>
          <rPr>
            <sz val="10"/>
            <rFont val="Calibri"/>
            <family val="2"/>
          </rPr>
          <t xml:space="preserve">von Kleist, Björn:
</t>
        </r>
        <r>
          <rPr>
            <sz val="9"/>
            <rFont val="Tahoma"/>
            <family val="2"/>
            <charset val="1"/>
          </rPr>
          <t>CO2-Wert</t>
        </r>
      </text>
    </comment>
    <comment ref="S104" authorId="0" shapeId="0" xr:uid="{00000000-0006-0000-0000-00002D090000}">
      <text>
        <r>
          <rPr>
            <sz val="10"/>
            <rFont val="Calibri"/>
            <family val="2"/>
          </rPr>
          <t xml:space="preserve">von Kleist, Björn:
</t>
        </r>
        <r>
          <rPr>
            <sz val="9"/>
            <rFont val="Tahoma"/>
            <family val="2"/>
            <charset val="1"/>
          </rPr>
          <t>CO2-Wert</t>
        </r>
      </text>
    </comment>
    <comment ref="T104" authorId="0" shapeId="0" xr:uid="{00000000-0006-0000-0000-0000050A0000}">
      <text>
        <r>
          <rPr>
            <sz val="10"/>
            <rFont val="Calibri"/>
            <family val="2"/>
          </rPr>
          <t xml:space="preserve">von Kleist, Björn:
</t>
        </r>
        <r>
          <rPr>
            <sz val="9"/>
            <rFont val="Tahoma"/>
            <family val="2"/>
            <charset val="1"/>
          </rPr>
          <t>CO2-Wert</t>
        </r>
      </text>
    </comment>
    <comment ref="U104" authorId="0" shapeId="0" xr:uid="{00000000-0006-0000-0000-0000DD0A0000}">
      <text>
        <r>
          <rPr>
            <sz val="10"/>
            <rFont val="Calibri"/>
            <family val="2"/>
          </rPr>
          <t xml:space="preserve">von Kleist, Björn:
</t>
        </r>
        <r>
          <rPr>
            <sz val="9"/>
            <rFont val="Tahoma"/>
            <family val="2"/>
            <charset val="1"/>
          </rPr>
          <t>CO2-Wert</t>
        </r>
      </text>
    </comment>
    <comment ref="V104" authorId="0" shapeId="0" xr:uid="{00000000-0006-0000-0000-0000B50B0000}">
      <text>
        <r>
          <rPr>
            <sz val="10"/>
            <rFont val="Calibri"/>
            <family val="2"/>
          </rPr>
          <t xml:space="preserve">von Kleist, Björn:
</t>
        </r>
        <r>
          <rPr>
            <sz val="9"/>
            <rFont val="Tahoma"/>
            <family val="2"/>
            <charset val="1"/>
          </rPr>
          <t>CO2-Wert</t>
        </r>
      </text>
    </comment>
    <comment ref="W104" authorId="0" shapeId="0" xr:uid="{00000000-0006-0000-0000-00008D0C0000}">
      <text>
        <r>
          <rPr>
            <sz val="10"/>
            <rFont val="Calibri"/>
            <family val="2"/>
          </rPr>
          <t xml:space="preserve">von Kleist, Björn:
</t>
        </r>
        <r>
          <rPr>
            <sz val="9"/>
            <rFont val="Tahoma"/>
            <family val="2"/>
            <charset val="1"/>
          </rPr>
          <t>CO2-Wert</t>
        </r>
      </text>
    </comment>
    <comment ref="X104" authorId="0" shapeId="0" xr:uid="{00000000-0006-0000-0000-0000650D0000}">
      <text>
        <r>
          <rPr>
            <sz val="10"/>
            <rFont val="Calibri"/>
            <family val="2"/>
          </rPr>
          <t xml:space="preserve">von Kleist, Björn:
</t>
        </r>
        <r>
          <rPr>
            <sz val="9"/>
            <rFont val="Tahoma"/>
            <family val="2"/>
            <charset val="1"/>
          </rPr>
          <t>CO2-Wert</t>
        </r>
      </text>
    </comment>
    <comment ref="Y104" authorId="0" shapeId="0" xr:uid="{00000000-0006-0000-0000-00003D0E0000}">
      <text>
        <r>
          <rPr>
            <sz val="10"/>
            <rFont val="Calibri"/>
            <family val="2"/>
          </rPr>
          <t xml:space="preserve">von Kleist, Björn:
</t>
        </r>
        <r>
          <rPr>
            <sz val="9"/>
            <rFont val="Tahoma"/>
            <family val="2"/>
            <charset val="1"/>
          </rPr>
          <t>CO2-Wert</t>
        </r>
      </text>
    </comment>
    <comment ref="Z104" authorId="0" shapeId="0" xr:uid="{00000000-0006-0000-0000-0000150F0000}">
      <text>
        <r>
          <rPr>
            <sz val="10"/>
            <rFont val="Calibri"/>
            <family val="2"/>
          </rPr>
          <t xml:space="preserve">von Kleist, Björn:
</t>
        </r>
        <r>
          <rPr>
            <sz val="9"/>
            <rFont val="Tahoma"/>
            <family val="2"/>
            <charset val="1"/>
          </rPr>
          <t>CO2-Wert</t>
        </r>
      </text>
    </comment>
    <comment ref="I105" authorId="0" shapeId="0" xr:uid="{00000000-0006-0000-0000-000048000000}">
      <text>
        <r>
          <rPr>
            <sz val="10"/>
            <rFont val="Calibri"/>
            <family val="2"/>
          </rPr>
          <t xml:space="preserve">Gairola, Krishan:
</t>
        </r>
        <r>
          <rPr>
            <sz val="9"/>
            <color rgb="FF000000"/>
            <rFont val="Tahoma"/>
            <family val="2"/>
            <charset val="1"/>
          </rPr>
          <t>Textfeld</t>
        </r>
      </text>
    </comment>
    <comment ref="J105" authorId="0" shapeId="0" xr:uid="{00000000-0006-0000-0000-000032010000}">
      <text>
        <r>
          <rPr>
            <sz val="10"/>
            <rFont val="Calibri"/>
            <family val="2"/>
          </rPr>
          <t xml:space="preserve">Gairola, Krishan:
</t>
        </r>
        <r>
          <rPr>
            <sz val="9"/>
            <rFont val="Tahoma"/>
            <family val="2"/>
            <charset val="1"/>
          </rPr>
          <t>Textfeld</t>
        </r>
      </text>
    </comment>
    <comment ref="K105" authorId="0" shapeId="0" xr:uid="{00000000-0006-0000-0000-00001C020000}">
      <text>
        <r>
          <rPr>
            <sz val="10"/>
            <rFont val="Calibri"/>
            <family val="2"/>
          </rPr>
          <t xml:space="preserve">Gairola, Krishan:
</t>
        </r>
        <r>
          <rPr>
            <sz val="9"/>
            <rFont val="Tahoma"/>
            <family val="2"/>
            <charset val="1"/>
          </rPr>
          <t>Textfeld</t>
        </r>
      </text>
    </comment>
    <comment ref="L105" authorId="0" shapeId="0" xr:uid="{00000000-0006-0000-0000-000006030000}">
      <text>
        <r>
          <rPr>
            <sz val="10"/>
            <rFont val="Calibri"/>
            <family val="2"/>
          </rPr>
          <t xml:space="preserve">Gairola, Krishan:
</t>
        </r>
        <r>
          <rPr>
            <sz val="9"/>
            <rFont val="Tahoma"/>
            <family val="2"/>
            <charset val="1"/>
          </rPr>
          <t>Textfeld</t>
        </r>
      </text>
    </comment>
    <comment ref="M105" authorId="0" shapeId="0" xr:uid="{00000000-0006-0000-0000-0000F0030000}">
      <text>
        <r>
          <rPr>
            <sz val="10"/>
            <rFont val="Calibri"/>
            <family val="2"/>
          </rPr>
          <t xml:space="preserve">Gairola, Krishan:
</t>
        </r>
        <r>
          <rPr>
            <sz val="9"/>
            <rFont val="Tahoma"/>
            <family val="2"/>
            <charset val="1"/>
          </rPr>
          <t>Textfeld</t>
        </r>
      </text>
    </comment>
    <comment ref="N105" authorId="0" shapeId="0" xr:uid="{00000000-0006-0000-0000-0000DA040000}">
      <text>
        <r>
          <rPr>
            <sz val="10"/>
            <rFont val="Calibri"/>
            <family val="2"/>
          </rPr>
          <t xml:space="preserve">Gairola, Krishan:
</t>
        </r>
        <r>
          <rPr>
            <sz val="9"/>
            <rFont val="Tahoma"/>
            <family val="2"/>
            <charset val="1"/>
          </rPr>
          <t>Textfeld</t>
        </r>
      </text>
    </comment>
    <comment ref="O105" authorId="0" shapeId="0" xr:uid="{00000000-0006-0000-0000-0000C4050000}">
      <text>
        <r>
          <rPr>
            <sz val="10"/>
            <rFont val="Calibri"/>
            <family val="2"/>
          </rPr>
          <t xml:space="preserve">Gairola, Krishan:
</t>
        </r>
        <r>
          <rPr>
            <sz val="9"/>
            <color rgb="FF000000"/>
            <rFont val="Tahoma"/>
            <family val="2"/>
            <charset val="1"/>
          </rPr>
          <t>Textfeld</t>
        </r>
      </text>
    </comment>
    <comment ref="P105" authorId="0" shapeId="0" xr:uid="{00000000-0006-0000-0000-0000A6060000}">
      <text>
        <r>
          <rPr>
            <sz val="10"/>
            <rFont val="Calibri"/>
            <family val="2"/>
          </rPr>
          <t xml:space="preserve">Gairola, Krishan:
</t>
        </r>
        <r>
          <rPr>
            <sz val="9"/>
            <rFont val="Tahoma"/>
            <family val="2"/>
            <charset val="1"/>
          </rPr>
          <t>Textfeld</t>
        </r>
      </text>
    </comment>
    <comment ref="Q105" authorId="0" shapeId="0" xr:uid="{00000000-0006-0000-0000-00007E070000}">
      <text>
        <r>
          <rPr>
            <sz val="10"/>
            <rFont val="Calibri"/>
            <family val="2"/>
          </rPr>
          <t xml:space="preserve">Gairola, Krishan:
</t>
        </r>
        <r>
          <rPr>
            <sz val="9"/>
            <rFont val="Tahoma"/>
            <family val="2"/>
            <charset val="1"/>
          </rPr>
          <t>Textfeld</t>
        </r>
      </text>
    </comment>
    <comment ref="R105" authorId="0" shapeId="0" xr:uid="{00000000-0006-0000-0000-000056080000}">
      <text>
        <r>
          <rPr>
            <sz val="10"/>
            <rFont val="Calibri"/>
            <family val="2"/>
          </rPr>
          <t xml:space="preserve">Gairola, Krishan:
</t>
        </r>
        <r>
          <rPr>
            <sz val="9"/>
            <rFont val="Tahoma"/>
            <family val="2"/>
            <charset val="1"/>
          </rPr>
          <t>Textfeld</t>
        </r>
      </text>
    </comment>
    <comment ref="S105" authorId="0" shapeId="0" xr:uid="{00000000-0006-0000-0000-00002E090000}">
      <text>
        <r>
          <rPr>
            <sz val="10"/>
            <rFont val="Calibri"/>
            <family val="2"/>
          </rPr>
          <t xml:space="preserve">Gairola, Krishan:
</t>
        </r>
        <r>
          <rPr>
            <sz val="9"/>
            <rFont val="Tahoma"/>
            <family val="2"/>
            <charset val="1"/>
          </rPr>
          <t>Textfeld</t>
        </r>
      </text>
    </comment>
    <comment ref="T105" authorId="0" shapeId="0" xr:uid="{00000000-0006-0000-0000-0000060A0000}">
      <text>
        <r>
          <rPr>
            <sz val="10"/>
            <rFont val="Calibri"/>
            <family val="2"/>
          </rPr>
          <t xml:space="preserve">Gairola, Krishan:
</t>
        </r>
        <r>
          <rPr>
            <sz val="9"/>
            <rFont val="Tahoma"/>
            <family val="2"/>
            <charset val="1"/>
          </rPr>
          <t>Textfeld</t>
        </r>
      </text>
    </comment>
    <comment ref="U105" authorId="0" shapeId="0" xr:uid="{00000000-0006-0000-0000-0000DE0A0000}">
      <text>
        <r>
          <rPr>
            <sz val="10"/>
            <rFont val="Calibri"/>
            <family val="2"/>
          </rPr>
          <t xml:space="preserve">Gairola, Krishan:
</t>
        </r>
        <r>
          <rPr>
            <sz val="9"/>
            <rFont val="Tahoma"/>
            <family val="2"/>
            <charset val="1"/>
          </rPr>
          <t>Textfeld</t>
        </r>
      </text>
    </comment>
    <comment ref="V105" authorId="0" shapeId="0" xr:uid="{00000000-0006-0000-0000-0000B60B0000}">
      <text>
        <r>
          <rPr>
            <sz val="10"/>
            <rFont val="Calibri"/>
            <family val="2"/>
          </rPr>
          <t xml:space="preserve">Gairola, Krishan:
</t>
        </r>
        <r>
          <rPr>
            <sz val="9"/>
            <rFont val="Tahoma"/>
            <family val="2"/>
            <charset val="1"/>
          </rPr>
          <t>Textfeld</t>
        </r>
      </text>
    </comment>
    <comment ref="W105" authorId="0" shapeId="0" xr:uid="{00000000-0006-0000-0000-00008E0C0000}">
      <text>
        <r>
          <rPr>
            <sz val="10"/>
            <rFont val="Calibri"/>
            <family val="2"/>
          </rPr>
          <t xml:space="preserve">Gairola, Krishan:
</t>
        </r>
        <r>
          <rPr>
            <sz val="9"/>
            <rFont val="Tahoma"/>
            <family val="2"/>
            <charset val="1"/>
          </rPr>
          <t>Textfeld</t>
        </r>
      </text>
    </comment>
    <comment ref="X105" authorId="0" shapeId="0" xr:uid="{00000000-0006-0000-0000-0000660D0000}">
      <text>
        <r>
          <rPr>
            <sz val="10"/>
            <rFont val="Calibri"/>
            <family val="2"/>
          </rPr>
          <t xml:space="preserve">Gairola, Krishan:
</t>
        </r>
        <r>
          <rPr>
            <sz val="9"/>
            <rFont val="Tahoma"/>
            <family val="2"/>
            <charset val="1"/>
          </rPr>
          <t>Textfeld</t>
        </r>
      </text>
    </comment>
    <comment ref="Y105" authorId="0" shapeId="0" xr:uid="{00000000-0006-0000-0000-00003E0E0000}">
      <text>
        <r>
          <rPr>
            <sz val="10"/>
            <rFont val="Calibri"/>
            <family val="2"/>
          </rPr>
          <t xml:space="preserve">Gairola, Krishan:
</t>
        </r>
        <r>
          <rPr>
            <sz val="9"/>
            <rFont val="Tahoma"/>
            <family val="2"/>
            <charset val="1"/>
          </rPr>
          <t>Textfeld</t>
        </r>
      </text>
    </comment>
    <comment ref="Z105" authorId="0" shapeId="0" xr:uid="{00000000-0006-0000-0000-0000160F0000}">
      <text>
        <r>
          <rPr>
            <sz val="10"/>
            <rFont val="Calibri"/>
            <family val="2"/>
          </rPr>
          <t xml:space="preserve">Gairola, Krishan:
</t>
        </r>
        <r>
          <rPr>
            <sz val="9"/>
            <rFont val="Tahoma"/>
            <family val="2"/>
            <charset val="1"/>
          </rPr>
          <t>Textfeld</t>
        </r>
      </text>
    </comment>
    <comment ref="I106" authorId="0" shapeId="0" xr:uid="{00000000-0006-0000-0000-000049000000}">
      <text>
        <r>
          <rPr>
            <sz val="10"/>
            <rFont val="Calibri"/>
            <family val="2"/>
          </rPr>
          <t xml:space="preserve">von Kleist, Björn:
</t>
        </r>
        <r>
          <rPr>
            <sz val="9"/>
            <rFont val="Tahoma"/>
            <family val="2"/>
            <charset val="1"/>
          </rPr>
          <t>CO2-Wert</t>
        </r>
      </text>
    </comment>
    <comment ref="J106" authorId="0" shapeId="0" xr:uid="{00000000-0006-0000-0000-000033010000}">
      <text>
        <r>
          <rPr>
            <sz val="10"/>
            <rFont val="Calibri"/>
            <family val="2"/>
          </rPr>
          <t xml:space="preserve">von Kleist, Björn:
</t>
        </r>
        <r>
          <rPr>
            <sz val="9"/>
            <rFont val="Tahoma"/>
            <family val="2"/>
            <charset val="1"/>
          </rPr>
          <t>CO2-Wert</t>
        </r>
      </text>
    </comment>
    <comment ref="K106" authorId="0" shapeId="0" xr:uid="{00000000-0006-0000-0000-00001D020000}">
      <text>
        <r>
          <rPr>
            <sz val="10"/>
            <rFont val="Calibri"/>
            <family val="2"/>
          </rPr>
          <t xml:space="preserve">von Kleist, Björn:
</t>
        </r>
        <r>
          <rPr>
            <sz val="9"/>
            <rFont val="Tahoma"/>
            <family val="2"/>
            <charset val="1"/>
          </rPr>
          <t>CO2-Wert</t>
        </r>
      </text>
    </comment>
    <comment ref="L106" authorId="0" shapeId="0" xr:uid="{00000000-0006-0000-0000-000007030000}">
      <text>
        <r>
          <rPr>
            <sz val="10"/>
            <rFont val="Calibri"/>
            <family val="2"/>
          </rPr>
          <t xml:space="preserve">von Kleist, Björn:
</t>
        </r>
        <r>
          <rPr>
            <sz val="9"/>
            <rFont val="Tahoma"/>
            <family val="2"/>
            <charset val="1"/>
          </rPr>
          <t>CO2-Wert</t>
        </r>
      </text>
    </comment>
    <comment ref="M106" authorId="0" shapeId="0" xr:uid="{00000000-0006-0000-0000-0000F1030000}">
      <text>
        <r>
          <rPr>
            <sz val="10"/>
            <rFont val="Calibri"/>
            <family val="2"/>
          </rPr>
          <t xml:space="preserve">von Kleist, Björn:
</t>
        </r>
        <r>
          <rPr>
            <sz val="9"/>
            <rFont val="Tahoma"/>
            <family val="2"/>
            <charset val="1"/>
          </rPr>
          <t>CO2-Wert</t>
        </r>
      </text>
    </comment>
    <comment ref="N106" authorId="0" shapeId="0" xr:uid="{00000000-0006-0000-0000-0000DB040000}">
      <text>
        <r>
          <rPr>
            <sz val="10"/>
            <rFont val="Calibri"/>
            <family val="2"/>
          </rPr>
          <t xml:space="preserve">von Kleist, Björn:
</t>
        </r>
        <r>
          <rPr>
            <sz val="9"/>
            <rFont val="Tahoma"/>
            <family val="2"/>
            <charset val="1"/>
          </rPr>
          <t>CO2-Wert</t>
        </r>
      </text>
    </comment>
    <comment ref="O106" authorId="0" shapeId="0" xr:uid="{00000000-0006-0000-0000-0000C5050000}">
      <text>
        <r>
          <rPr>
            <sz val="10"/>
            <rFont val="Calibri"/>
            <family val="2"/>
          </rPr>
          <t xml:space="preserve">von Kleist, Björn:
</t>
        </r>
        <r>
          <rPr>
            <sz val="9"/>
            <color rgb="FF000000"/>
            <rFont val="Tahoma"/>
            <family val="2"/>
            <charset val="1"/>
          </rPr>
          <t>CO2-Wert</t>
        </r>
      </text>
    </comment>
    <comment ref="I107" authorId="0" shapeId="0" xr:uid="{00000000-0006-0000-0000-00004A000000}">
      <text>
        <r>
          <rPr>
            <sz val="10"/>
            <rFont val="Calibri"/>
            <family val="2"/>
          </rPr>
          <t xml:space="preserve">Gairola, Krishan:
</t>
        </r>
        <r>
          <rPr>
            <sz val="9"/>
            <rFont val="Tahoma"/>
            <family val="2"/>
            <charset val="1"/>
          </rPr>
          <t>Textfeld</t>
        </r>
      </text>
    </comment>
    <comment ref="J107" authorId="0" shapeId="0" xr:uid="{00000000-0006-0000-0000-000034010000}">
      <text>
        <r>
          <rPr>
            <sz val="10"/>
            <rFont val="Calibri"/>
            <family val="2"/>
          </rPr>
          <t xml:space="preserve">Gairola, Krishan:
</t>
        </r>
        <r>
          <rPr>
            <sz val="9"/>
            <rFont val="Tahoma"/>
            <family val="2"/>
            <charset val="1"/>
          </rPr>
          <t>Textfeld</t>
        </r>
      </text>
    </comment>
    <comment ref="K107" authorId="0" shapeId="0" xr:uid="{00000000-0006-0000-0000-00001E020000}">
      <text>
        <r>
          <rPr>
            <sz val="10"/>
            <rFont val="Calibri"/>
            <family val="2"/>
          </rPr>
          <t xml:space="preserve">Gairola, Krishan:
</t>
        </r>
        <r>
          <rPr>
            <sz val="9"/>
            <rFont val="Tahoma"/>
            <family val="2"/>
            <charset val="1"/>
          </rPr>
          <t>Textfeld</t>
        </r>
      </text>
    </comment>
    <comment ref="L107" authorId="0" shapeId="0" xr:uid="{00000000-0006-0000-0000-000008030000}">
      <text>
        <r>
          <rPr>
            <sz val="10"/>
            <rFont val="Calibri"/>
            <family val="2"/>
          </rPr>
          <t xml:space="preserve">Gairola, Krishan:
</t>
        </r>
        <r>
          <rPr>
            <sz val="9"/>
            <rFont val="Tahoma"/>
            <family val="2"/>
            <charset val="1"/>
          </rPr>
          <t>Textfeld</t>
        </r>
      </text>
    </comment>
    <comment ref="M107" authorId="0" shapeId="0" xr:uid="{00000000-0006-0000-0000-0000F2030000}">
      <text>
        <r>
          <rPr>
            <sz val="10"/>
            <rFont val="Calibri"/>
            <family val="2"/>
          </rPr>
          <t xml:space="preserve">Gairola, Krishan:
</t>
        </r>
        <r>
          <rPr>
            <sz val="9"/>
            <rFont val="Tahoma"/>
            <family val="2"/>
            <charset val="1"/>
          </rPr>
          <t>Textfeld</t>
        </r>
      </text>
    </comment>
    <comment ref="N107" authorId="0" shapeId="0" xr:uid="{00000000-0006-0000-0000-0000DC040000}">
      <text>
        <r>
          <rPr>
            <sz val="10"/>
            <rFont val="Calibri"/>
            <family val="2"/>
          </rPr>
          <t xml:space="preserve">Gairola, Krishan:
</t>
        </r>
        <r>
          <rPr>
            <sz val="9"/>
            <rFont val="Tahoma"/>
            <family val="2"/>
            <charset val="1"/>
          </rPr>
          <t>Textfeld</t>
        </r>
      </text>
    </comment>
    <comment ref="O107" authorId="0" shapeId="0" xr:uid="{00000000-0006-0000-0000-0000C6050000}">
      <text>
        <r>
          <rPr>
            <sz val="10"/>
            <rFont val="Calibri"/>
            <family val="2"/>
          </rPr>
          <t xml:space="preserve">Gairola, Krishan:
</t>
        </r>
        <r>
          <rPr>
            <sz val="9"/>
            <rFont val="Tahoma"/>
            <family val="2"/>
            <charset val="1"/>
          </rPr>
          <t>Textfeld</t>
        </r>
      </text>
    </comment>
    <comment ref="I108" authorId="0" shapeId="0" xr:uid="{00000000-0006-0000-0000-00004B000000}">
      <text>
        <r>
          <rPr>
            <sz val="10"/>
            <rFont val="Calibri"/>
            <family val="2"/>
          </rPr>
          <t xml:space="preserve">von Kleist, Björn:
</t>
        </r>
        <r>
          <rPr>
            <sz val="9"/>
            <rFont val="Tahoma"/>
            <family val="2"/>
            <charset val="1"/>
          </rPr>
          <t>CO2-Wert</t>
        </r>
      </text>
    </comment>
    <comment ref="J108" authorId="0" shapeId="0" xr:uid="{00000000-0006-0000-0000-000035010000}">
      <text>
        <r>
          <rPr>
            <sz val="10"/>
            <rFont val="Calibri"/>
            <family val="2"/>
          </rPr>
          <t xml:space="preserve">von Kleist, Björn:
</t>
        </r>
        <r>
          <rPr>
            <sz val="9"/>
            <rFont val="Tahoma"/>
            <family val="2"/>
            <charset val="1"/>
          </rPr>
          <t>CO2-Wert</t>
        </r>
      </text>
    </comment>
    <comment ref="K108" authorId="0" shapeId="0" xr:uid="{00000000-0006-0000-0000-00001F020000}">
      <text>
        <r>
          <rPr>
            <sz val="10"/>
            <rFont val="Calibri"/>
            <family val="2"/>
          </rPr>
          <t xml:space="preserve">von Kleist, Björn:
</t>
        </r>
        <r>
          <rPr>
            <sz val="9"/>
            <rFont val="Tahoma"/>
            <family val="2"/>
            <charset val="1"/>
          </rPr>
          <t>CO2-Wert</t>
        </r>
      </text>
    </comment>
    <comment ref="L108" authorId="0" shapeId="0" xr:uid="{00000000-0006-0000-0000-000009030000}">
      <text>
        <r>
          <rPr>
            <sz val="10"/>
            <rFont val="Calibri"/>
            <family val="2"/>
          </rPr>
          <t xml:space="preserve">von Kleist, Björn:
</t>
        </r>
        <r>
          <rPr>
            <sz val="9"/>
            <rFont val="Tahoma"/>
            <family val="2"/>
            <charset val="1"/>
          </rPr>
          <t>CO2-Wert</t>
        </r>
      </text>
    </comment>
    <comment ref="M108" authorId="0" shapeId="0" xr:uid="{00000000-0006-0000-0000-0000F3030000}">
      <text>
        <r>
          <rPr>
            <sz val="10"/>
            <rFont val="Calibri"/>
            <family val="2"/>
          </rPr>
          <t xml:space="preserve">von Kleist, Björn:
</t>
        </r>
        <r>
          <rPr>
            <sz val="9"/>
            <rFont val="Tahoma"/>
            <family val="2"/>
            <charset val="1"/>
          </rPr>
          <t>CO2-Wert</t>
        </r>
      </text>
    </comment>
    <comment ref="N108" authorId="0" shapeId="0" xr:uid="{00000000-0006-0000-0000-0000DD040000}">
      <text>
        <r>
          <rPr>
            <sz val="10"/>
            <rFont val="Calibri"/>
            <family val="2"/>
          </rPr>
          <t xml:space="preserve">von Kleist, Björn:
</t>
        </r>
        <r>
          <rPr>
            <sz val="9"/>
            <rFont val="Tahoma"/>
            <family val="2"/>
            <charset val="1"/>
          </rPr>
          <t>CO2-Wert</t>
        </r>
      </text>
    </comment>
    <comment ref="O108" authorId="0" shapeId="0" xr:uid="{00000000-0006-0000-0000-0000C7050000}">
      <text>
        <r>
          <rPr>
            <sz val="10"/>
            <rFont val="Calibri"/>
            <family val="2"/>
          </rPr>
          <t xml:space="preserve">von Kleist, Björn:
</t>
        </r>
        <r>
          <rPr>
            <sz val="9"/>
            <rFont val="Tahoma"/>
            <family val="2"/>
            <charset val="1"/>
          </rPr>
          <t>CO2-Wert</t>
        </r>
      </text>
    </comment>
    <comment ref="I109" authorId="0" shapeId="0" xr:uid="{00000000-0006-0000-0000-00004C000000}">
      <text>
        <r>
          <rPr>
            <sz val="10"/>
            <rFont val="Calibri"/>
            <family val="2"/>
          </rPr>
          <t xml:space="preserve">Gairola, Krishan:
</t>
        </r>
        <r>
          <rPr>
            <sz val="9"/>
            <rFont val="Tahoma"/>
            <family val="2"/>
            <charset val="1"/>
          </rPr>
          <t>Textfeld</t>
        </r>
      </text>
    </comment>
    <comment ref="J109" authorId="0" shapeId="0" xr:uid="{00000000-0006-0000-0000-000036010000}">
      <text>
        <r>
          <rPr>
            <sz val="10"/>
            <rFont val="Calibri"/>
            <family val="2"/>
          </rPr>
          <t xml:space="preserve">Gairola, Krishan:
</t>
        </r>
        <r>
          <rPr>
            <sz val="9"/>
            <rFont val="Tahoma"/>
            <family val="2"/>
            <charset val="1"/>
          </rPr>
          <t>Textfeld</t>
        </r>
      </text>
    </comment>
    <comment ref="K109" authorId="0" shapeId="0" xr:uid="{00000000-0006-0000-0000-000020020000}">
      <text>
        <r>
          <rPr>
            <sz val="10"/>
            <rFont val="Calibri"/>
            <family val="2"/>
          </rPr>
          <t xml:space="preserve">Gairola, Krishan:
</t>
        </r>
        <r>
          <rPr>
            <sz val="9"/>
            <rFont val="Tahoma"/>
            <family val="2"/>
            <charset val="1"/>
          </rPr>
          <t>Textfeld</t>
        </r>
      </text>
    </comment>
    <comment ref="L109" authorId="0" shapeId="0" xr:uid="{00000000-0006-0000-0000-00000A030000}">
      <text>
        <r>
          <rPr>
            <sz val="10"/>
            <rFont val="Calibri"/>
            <family val="2"/>
          </rPr>
          <t xml:space="preserve">Gairola, Krishan:
</t>
        </r>
        <r>
          <rPr>
            <sz val="9"/>
            <rFont val="Tahoma"/>
            <family val="2"/>
            <charset val="1"/>
          </rPr>
          <t>Textfeld</t>
        </r>
      </text>
    </comment>
    <comment ref="M109" authorId="0" shapeId="0" xr:uid="{00000000-0006-0000-0000-0000F4030000}">
      <text>
        <r>
          <rPr>
            <sz val="10"/>
            <rFont val="Calibri"/>
            <family val="2"/>
          </rPr>
          <t xml:space="preserve">Gairola, Krishan:
</t>
        </r>
        <r>
          <rPr>
            <sz val="9"/>
            <rFont val="Tahoma"/>
            <family val="2"/>
            <charset val="1"/>
          </rPr>
          <t>Textfeld</t>
        </r>
      </text>
    </comment>
    <comment ref="N109" authorId="0" shapeId="0" xr:uid="{00000000-0006-0000-0000-0000DE040000}">
      <text>
        <r>
          <rPr>
            <sz val="10"/>
            <rFont val="Calibri"/>
            <family val="2"/>
          </rPr>
          <t xml:space="preserve">Gairola, Krishan:
</t>
        </r>
        <r>
          <rPr>
            <sz val="9"/>
            <color rgb="FF000000"/>
            <rFont val="Tahoma"/>
            <family val="2"/>
            <charset val="1"/>
          </rPr>
          <t>Textfeld</t>
        </r>
      </text>
    </comment>
    <comment ref="O109" authorId="0" shapeId="0" xr:uid="{00000000-0006-0000-0000-0000C8050000}">
      <text>
        <r>
          <rPr>
            <sz val="10"/>
            <rFont val="Calibri"/>
            <family val="2"/>
          </rPr>
          <t xml:space="preserve">Gairola, Krishan:
</t>
        </r>
        <r>
          <rPr>
            <sz val="9"/>
            <rFont val="Tahoma"/>
            <family val="2"/>
            <charset val="1"/>
          </rPr>
          <t>Textfeld</t>
        </r>
      </text>
    </comment>
    <comment ref="I110" authorId="0" shapeId="0" xr:uid="{00000000-0006-0000-0000-00004D000000}">
      <text>
        <r>
          <rPr>
            <sz val="10"/>
            <rFont val="Calibri"/>
            <family val="2"/>
          </rPr>
          <t xml:space="preserve">von Kleist, Björn:
</t>
        </r>
        <r>
          <rPr>
            <sz val="9"/>
            <rFont val="Tahoma"/>
            <family val="2"/>
            <charset val="1"/>
          </rPr>
          <t>CO2-Wert</t>
        </r>
      </text>
    </comment>
    <comment ref="J110" authorId="0" shapeId="0" xr:uid="{00000000-0006-0000-0000-000037010000}">
      <text>
        <r>
          <rPr>
            <sz val="10"/>
            <rFont val="Calibri"/>
            <family val="2"/>
          </rPr>
          <t xml:space="preserve">von Kleist, Björn:
</t>
        </r>
        <r>
          <rPr>
            <sz val="9"/>
            <color rgb="FF000000"/>
            <rFont val="Tahoma"/>
            <family val="2"/>
            <charset val="1"/>
          </rPr>
          <t>CO2-Wert</t>
        </r>
      </text>
    </comment>
    <comment ref="K110" authorId="0" shapeId="0" xr:uid="{00000000-0006-0000-0000-000021020000}">
      <text>
        <r>
          <rPr>
            <sz val="10"/>
            <rFont val="Calibri"/>
            <family val="2"/>
          </rPr>
          <t xml:space="preserve">von Kleist, Björn:
</t>
        </r>
        <r>
          <rPr>
            <sz val="9"/>
            <rFont val="Tahoma"/>
            <family val="2"/>
            <charset val="1"/>
          </rPr>
          <t>CO2-Wert</t>
        </r>
      </text>
    </comment>
    <comment ref="L110" authorId="0" shapeId="0" xr:uid="{00000000-0006-0000-0000-00000B030000}">
      <text>
        <r>
          <rPr>
            <sz val="10"/>
            <rFont val="Calibri"/>
            <family val="2"/>
          </rPr>
          <t xml:space="preserve">von Kleist, Björn:
</t>
        </r>
        <r>
          <rPr>
            <sz val="9"/>
            <rFont val="Tahoma"/>
            <family val="2"/>
            <charset val="1"/>
          </rPr>
          <t>CO2-Wert</t>
        </r>
      </text>
    </comment>
    <comment ref="M110" authorId="0" shapeId="0" xr:uid="{00000000-0006-0000-0000-0000F5030000}">
      <text>
        <r>
          <rPr>
            <sz val="10"/>
            <rFont val="Calibri"/>
            <family val="2"/>
          </rPr>
          <t xml:space="preserve">von Kleist, Björn:
</t>
        </r>
        <r>
          <rPr>
            <sz val="9"/>
            <rFont val="Tahoma"/>
            <family val="2"/>
            <charset val="1"/>
          </rPr>
          <t>CO2-Wert</t>
        </r>
      </text>
    </comment>
    <comment ref="N110" authorId="0" shapeId="0" xr:uid="{00000000-0006-0000-0000-0000DF040000}">
      <text>
        <r>
          <rPr>
            <sz val="10"/>
            <rFont val="Calibri"/>
            <family val="2"/>
          </rPr>
          <t xml:space="preserve">von Kleist, Björn:
</t>
        </r>
        <r>
          <rPr>
            <sz val="9"/>
            <rFont val="Tahoma"/>
            <family val="2"/>
            <charset val="1"/>
          </rPr>
          <t>CO2-Wert</t>
        </r>
      </text>
    </comment>
    <comment ref="O110" authorId="0" shapeId="0" xr:uid="{00000000-0006-0000-0000-0000C9050000}">
      <text>
        <r>
          <rPr>
            <sz val="10"/>
            <rFont val="Calibri"/>
            <family val="2"/>
          </rPr>
          <t xml:space="preserve">von Kleist, Björn:
</t>
        </r>
        <r>
          <rPr>
            <sz val="9"/>
            <rFont val="Tahoma"/>
            <family val="2"/>
            <charset val="1"/>
          </rPr>
          <t>CO2-Wert</t>
        </r>
      </text>
    </comment>
    <comment ref="I111" authorId="0" shapeId="0" xr:uid="{00000000-0006-0000-0000-00004E000000}">
      <text>
        <r>
          <rPr>
            <sz val="10"/>
            <rFont val="Calibri"/>
            <family val="2"/>
          </rPr>
          <t xml:space="preserve">Gairola, Krishan:
</t>
        </r>
        <r>
          <rPr>
            <sz val="9"/>
            <color rgb="FF000000"/>
            <rFont val="Tahoma"/>
            <family val="2"/>
            <charset val="1"/>
          </rPr>
          <t>Textfeld</t>
        </r>
      </text>
    </comment>
    <comment ref="J111" authorId="0" shapeId="0" xr:uid="{00000000-0006-0000-0000-000038010000}">
      <text>
        <r>
          <rPr>
            <sz val="10"/>
            <rFont val="Calibri"/>
            <family val="2"/>
          </rPr>
          <t xml:space="preserve">Gairola, Krishan:
</t>
        </r>
        <r>
          <rPr>
            <sz val="9"/>
            <rFont val="Tahoma"/>
            <family val="2"/>
            <charset val="1"/>
          </rPr>
          <t>Textfeld</t>
        </r>
      </text>
    </comment>
    <comment ref="K111" authorId="0" shapeId="0" xr:uid="{00000000-0006-0000-0000-000022020000}">
      <text>
        <r>
          <rPr>
            <sz val="10"/>
            <rFont val="Calibri"/>
            <family val="2"/>
          </rPr>
          <t xml:space="preserve">Gairola, Krishan:
</t>
        </r>
        <r>
          <rPr>
            <sz val="9"/>
            <rFont val="Tahoma"/>
            <family val="2"/>
            <charset val="1"/>
          </rPr>
          <t>Textfeld</t>
        </r>
      </text>
    </comment>
    <comment ref="L111" authorId="0" shapeId="0" xr:uid="{00000000-0006-0000-0000-00000C030000}">
      <text>
        <r>
          <rPr>
            <sz val="10"/>
            <rFont val="Calibri"/>
            <family val="2"/>
          </rPr>
          <t xml:space="preserve">Gairola, Krishan:
</t>
        </r>
        <r>
          <rPr>
            <sz val="9"/>
            <rFont val="Tahoma"/>
            <family val="2"/>
            <charset val="1"/>
          </rPr>
          <t>Textfeld</t>
        </r>
      </text>
    </comment>
    <comment ref="M111" authorId="0" shapeId="0" xr:uid="{00000000-0006-0000-0000-0000F6030000}">
      <text>
        <r>
          <rPr>
            <sz val="10"/>
            <rFont val="Calibri"/>
            <family val="2"/>
          </rPr>
          <t xml:space="preserve">Gairola, Krishan:
</t>
        </r>
        <r>
          <rPr>
            <sz val="9"/>
            <rFont val="Tahoma"/>
            <family val="2"/>
            <charset val="1"/>
          </rPr>
          <t>Textfeld</t>
        </r>
      </text>
    </comment>
    <comment ref="N111" authorId="0" shapeId="0" xr:uid="{00000000-0006-0000-0000-0000E0040000}">
      <text>
        <r>
          <rPr>
            <sz val="10"/>
            <rFont val="Calibri"/>
            <family val="2"/>
          </rPr>
          <t xml:space="preserve">Gairola, Krishan:
</t>
        </r>
        <r>
          <rPr>
            <sz val="9"/>
            <rFont val="Tahoma"/>
            <family val="2"/>
            <charset val="1"/>
          </rPr>
          <t>Textfeld</t>
        </r>
      </text>
    </comment>
    <comment ref="O111" authorId="0" shapeId="0" xr:uid="{00000000-0006-0000-0000-0000CA050000}">
      <text>
        <r>
          <rPr>
            <sz val="10"/>
            <rFont val="Calibri"/>
            <family val="2"/>
          </rPr>
          <t xml:space="preserve">Gairola, Krishan:
</t>
        </r>
        <r>
          <rPr>
            <sz val="9"/>
            <color rgb="FF000000"/>
            <rFont val="Tahoma"/>
            <family val="2"/>
            <charset val="1"/>
          </rPr>
          <t>Textfeld</t>
        </r>
      </text>
    </comment>
    <comment ref="I112" authorId="0" shapeId="0" xr:uid="{00000000-0006-0000-0000-00004F000000}">
      <text>
        <r>
          <rPr>
            <sz val="10"/>
            <rFont val="Calibri"/>
            <family val="2"/>
          </rPr>
          <t xml:space="preserve">von Kleist, Björn:
</t>
        </r>
        <r>
          <rPr>
            <sz val="9"/>
            <color rgb="FF000000"/>
            <rFont val="Tahoma"/>
            <family val="2"/>
            <charset val="1"/>
          </rPr>
          <t>CO2-Wert</t>
        </r>
      </text>
    </comment>
    <comment ref="J112" authorId="0" shapeId="0" xr:uid="{00000000-0006-0000-0000-000039010000}">
      <text>
        <r>
          <rPr>
            <sz val="10"/>
            <rFont val="Calibri"/>
            <family val="2"/>
          </rPr>
          <t xml:space="preserve">von Kleist, Björn:
</t>
        </r>
        <r>
          <rPr>
            <sz val="9"/>
            <color rgb="FF000000"/>
            <rFont val="Tahoma"/>
            <family val="2"/>
            <charset val="1"/>
          </rPr>
          <t>CO2-Wert</t>
        </r>
      </text>
    </comment>
    <comment ref="K112" authorId="0" shapeId="0" xr:uid="{00000000-0006-0000-0000-000023020000}">
      <text>
        <r>
          <rPr>
            <sz val="10"/>
            <rFont val="Calibri"/>
            <family val="2"/>
          </rPr>
          <t xml:space="preserve">von Kleist, Björn:
</t>
        </r>
        <r>
          <rPr>
            <sz val="9"/>
            <rFont val="Tahoma"/>
            <family val="2"/>
            <charset val="1"/>
          </rPr>
          <t>CO2-Wert</t>
        </r>
      </text>
    </comment>
    <comment ref="L112" authorId="0" shapeId="0" xr:uid="{00000000-0006-0000-0000-00000D030000}">
      <text>
        <r>
          <rPr>
            <sz val="10"/>
            <rFont val="Calibri"/>
            <family val="2"/>
          </rPr>
          <t xml:space="preserve">von Kleist, Björn:
</t>
        </r>
        <r>
          <rPr>
            <sz val="9"/>
            <rFont val="Tahoma"/>
            <family val="2"/>
            <charset val="1"/>
          </rPr>
          <t>CO2-Wert</t>
        </r>
      </text>
    </comment>
    <comment ref="M112" authorId="0" shapeId="0" xr:uid="{00000000-0006-0000-0000-0000F7030000}">
      <text>
        <r>
          <rPr>
            <sz val="10"/>
            <rFont val="Calibri"/>
            <family val="2"/>
          </rPr>
          <t xml:space="preserve">von Kleist, Björn:
</t>
        </r>
        <r>
          <rPr>
            <sz val="9"/>
            <rFont val="Tahoma"/>
            <family val="2"/>
            <charset val="1"/>
          </rPr>
          <t>CO2-Wert</t>
        </r>
      </text>
    </comment>
    <comment ref="N112" authorId="0" shapeId="0" xr:uid="{00000000-0006-0000-0000-0000E1040000}">
      <text>
        <r>
          <rPr>
            <sz val="10"/>
            <rFont val="Calibri"/>
            <family val="2"/>
          </rPr>
          <t xml:space="preserve">von Kleist, Björn:
</t>
        </r>
        <r>
          <rPr>
            <sz val="9"/>
            <rFont val="Tahoma"/>
            <family val="2"/>
            <charset val="1"/>
          </rPr>
          <t>CO2-Wert</t>
        </r>
      </text>
    </comment>
    <comment ref="O112" authorId="0" shapeId="0" xr:uid="{00000000-0006-0000-0000-0000CB050000}">
      <text>
        <r>
          <rPr>
            <sz val="10"/>
            <rFont val="Calibri"/>
            <family val="2"/>
          </rPr>
          <t xml:space="preserve">von Kleist, Björn:
</t>
        </r>
        <r>
          <rPr>
            <sz val="9"/>
            <rFont val="Tahoma"/>
            <family val="2"/>
            <charset val="1"/>
          </rPr>
          <t>CO2-Wert</t>
        </r>
      </text>
    </comment>
    <comment ref="P112" authorId="0" shapeId="0" xr:uid="{00000000-0006-0000-0000-0000A7060000}">
      <text>
        <r>
          <rPr>
            <sz val="10"/>
            <rFont val="Calibri"/>
            <family val="2"/>
          </rPr>
          <t xml:space="preserve">von Kleist, Björn:
</t>
        </r>
        <r>
          <rPr>
            <sz val="9"/>
            <rFont val="Tahoma"/>
            <family val="2"/>
            <charset val="1"/>
          </rPr>
          <t>CO2-Wert</t>
        </r>
      </text>
    </comment>
    <comment ref="Q112" authorId="0" shapeId="0" xr:uid="{00000000-0006-0000-0000-00007F070000}">
      <text>
        <r>
          <rPr>
            <sz val="10"/>
            <rFont val="Calibri"/>
            <family val="2"/>
          </rPr>
          <t xml:space="preserve">von Kleist, Björn:
</t>
        </r>
        <r>
          <rPr>
            <sz val="9"/>
            <rFont val="Tahoma"/>
            <family val="2"/>
            <charset val="1"/>
          </rPr>
          <t>CO2-Wert</t>
        </r>
      </text>
    </comment>
    <comment ref="R112" authorId="0" shapeId="0" xr:uid="{00000000-0006-0000-0000-000057080000}">
      <text>
        <r>
          <rPr>
            <sz val="10"/>
            <rFont val="Calibri"/>
            <family val="2"/>
          </rPr>
          <t xml:space="preserve">von Kleist, Björn:
</t>
        </r>
        <r>
          <rPr>
            <sz val="9"/>
            <rFont val="Tahoma"/>
            <family val="2"/>
            <charset val="1"/>
          </rPr>
          <t>CO2-Wert</t>
        </r>
      </text>
    </comment>
    <comment ref="S112" authorId="0" shapeId="0" xr:uid="{00000000-0006-0000-0000-00002F090000}">
      <text>
        <r>
          <rPr>
            <sz val="10"/>
            <rFont val="Calibri"/>
            <family val="2"/>
          </rPr>
          <t xml:space="preserve">von Kleist, Björn:
</t>
        </r>
        <r>
          <rPr>
            <sz val="9"/>
            <rFont val="Tahoma"/>
            <family val="2"/>
            <charset val="1"/>
          </rPr>
          <t>CO2-Wert</t>
        </r>
      </text>
    </comment>
    <comment ref="T112" authorId="0" shapeId="0" xr:uid="{00000000-0006-0000-0000-0000070A0000}">
      <text>
        <r>
          <rPr>
            <sz val="10"/>
            <rFont val="Calibri"/>
            <family val="2"/>
          </rPr>
          <t xml:space="preserve">von Kleist, Björn:
</t>
        </r>
        <r>
          <rPr>
            <sz val="9"/>
            <rFont val="Tahoma"/>
            <family val="2"/>
            <charset val="1"/>
          </rPr>
          <t>CO2-Wert</t>
        </r>
      </text>
    </comment>
    <comment ref="U112" authorId="0" shapeId="0" xr:uid="{00000000-0006-0000-0000-0000DF0A0000}">
      <text>
        <r>
          <rPr>
            <sz val="10"/>
            <rFont val="Calibri"/>
            <family val="2"/>
          </rPr>
          <t xml:space="preserve">von Kleist, Björn:
</t>
        </r>
        <r>
          <rPr>
            <sz val="9"/>
            <rFont val="Tahoma"/>
            <family val="2"/>
            <charset val="1"/>
          </rPr>
          <t>CO2-Wert</t>
        </r>
      </text>
    </comment>
    <comment ref="V112" authorId="0" shapeId="0" xr:uid="{00000000-0006-0000-0000-0000B70B0000}">
      <text>
        <r>
          <rPr>
            <sz val="10"/>
            <rFont val="Calibri"/>
            <family val="2"/>
          </rPr>
          <t xml:space="preserve">von Kleist, Björn:
</t>
        </r>
        <r>
          <rPr>
            <sz val="9"/>
            <rFont val="Tahoma"/>
            <family val="2"/>
            <charset val="1"/>
          </rPr>
          <t>CO2-Wert</t>
        </r>
      </text>
    </comment>
    <comment ref="W112" authorId="0" shapeId="0" xr:uid="{00000000-0006-0000-0000-00008F0C0000}">
      <text>
        <r>
          <rPr>
            <sz val="10"/>
            <rFont val="Calibri"/>
            <family val="2"/>
          </rPr>
          <t xml:space="preserve">von Kleist, Björn:
</t>
        </r>
        <r>
          <rPr>
            <sz val="9"/>
            <rFont val="Tahoma"/>
            <family val="2"/>
            <charset val="1"/>
          </rPr>
          <t>CO2-Wert</t>
        </r>
      </text>
    </comment>
    <comment ref="X112" authorId="0" shapeId="0" xr:uid="{00000000-0006-0000-0000-0000670D0000}">
      <text>
        <r>
          <rPr>
            <sz val="10"/>
            <rFont val="Calibri"/>
            <family val="2"/>
          </rPr>
          <t xml:space="preserve">von Kleist, Björn:
</t>
        </r>
        <r>
          <rPr>
            <sz val="9"/>
            <rFont val="Tahoma"/>
            <family val="2"/>
            <charset val="1"/>
          </rPr>
          <t>CO2-Wert</t>
        </r>
      </text>
    </comment>
    <comment ref="Y112" authorId="0" shapeId="0" xr:uid="{00000000-0006-0000-0000-00003F0E0000}">
      <text>
        <r>
          <rPr>
            <sz val="10"/>
            <rFont val="Calibri"/>
            <family val="2"/>
          </rPr>
          <t xml:space="preserve">von Kleist, Björn:
</t>
        </r>
        <r>
          <rPr>
            <sz val="9"/>
            <rFont val="Tahoma"/>
            <family val="2"/>
            <charset val="1"/>
          </rPr>
          <t>CO2-Wert</t>
        </r>
      </text>
    </comment>
    <comment ref="Z112" authorId="0" shapeId="0" xr:uid="{00000000-0006-0000-0000-0000170F0000}">
      <text>
        <r>
          <rPr>
            <sz val="10"/>
            <rFont val="Calibri"/>
            <family val="2"/>
          </rPr>
          <t xml:space="preserve">von Kleist, Björn:
</t>
        </r>
        <r>
          <rPr>
            <sz val="9"/>
            <rFont val="Tahoma"/>
            <family val="2"/>
            <charset val="1"/>
          </rPr>
          <t>CO2-Wert</t>
        </r>
      </text>
    </comment>
    <comment ref="I113" authorId="0" shapeId="0" xr:uid="{00000000-0006-0000-0000-000050000000}">
      <text>
        <r>
          <rPr>
            <sz val="10"/>
            <rFont val="Calibri"/>
            <family val="2"/>
          </rPr>
          <t xml:space="preserve">Gairola, Krishan:
</t>
        </r>
        <r>
          <rPr>
            <sz val="9"/>
            <color rgb="FF000000"/>
            <rFont val="Tahoma"/>
            <family val="2"/>
            <charset val="1"/>
          </rPr>
          <t>Textfeld</t>
        </r>
      </text>
    </comment>
    <comment ref="J113" authorId="0" shapeId="0" xr:uid="{00000000-0006-0000-0000-00003A010000}">
      <text>
        <r>
          <rPr>
            <sz val="10"/>
            <rFont val="Calibri"/>
            <family val="2"/>
          </rPr>
          <t xml:space="preserve">Gairola, Krishan:
</t>
        </r>
        <r>
          <rPr>
            <sz val="9"/>
            <rFont val="Tahoma"/>
            <family val="2"/>
            <charset val="1"/>
          </rPr>
          <t>Textfeld</t>
        </r>
      </text>
    </comment>
    <comment ref="K113" authorId="0" shapeId="0" xr:uid="{00000000-0006-0000-0000-000024020000}">
      <text>
        <r>
          <rPr>
            <sz val="10"/>
            <rFont val="Calibri"/>
            <family val="2"/>
          </rPr>
          <t xml:space="preserve">Gairola, Krishan:
</t>
        </r>
        <r>
          <rPr>
            <sz val="9"/>
            <rFont val="Tahoma"/>
            <family val="2"/>
            <charset val="1"/>
          </rPr>
          <t>Textfeld</t>
        </r>
      </text>
    </comment>
    <comment ref="L113" authorId="0" shapeId="0" xr:uid="{00000000-0006-0000-0000-00000E030000}">
      <text>
        <r>
          <rPr>
            <sz val="10"/>
            <rFont val="Calibri"/>
            <family val="2"/>
          </rPr>
          <t xml:space="preserve">Gairola, Krishan:
</t>
        </r>
        <r>
          <rPr>
            <sz val="9"/>
            <rFont val="Tahoma"/>
            <family val="2"/>
            <charset val="1"/>
          </rPr>
          <t>Textfeld</t>
        </r>
      </text>
    </comment>
    <comment ref="M113" authorId="0" shapeId="0" xr:uid="{00000000-0006-0000-0000-0000F8030000}">
      <text>
        <r>
          <rPr>
            <sz val="10"/>
            <rFont val="Calibri"/>
            <family val="2"/>
          </rPr>
          <t xml:space="preserve">Gairola, Krishan:
</t>
        </r>
        <r>
          <rPr>
            <sz val="9"/>
            <rFont val="Tahoma"/>
            <family val="2"/>
            <charset val="1"/>
          </rPr>
          <t>Textfeld</t>
        </r>
      </text>
    </comment>
    <comment ref="N113" authorId="0" shapeId="0" xr:uid="{00000000-0006-0000-0000-0000E2040000}">
      <text>
        <r>
          <rPr>
            <sz val="10"/>
            <rFont val="Calibri"/>
            <family val="2"/>
          </rPr>
          <t xml:space="preserve">Gairola, Krishan:
</t>
        </r>
        <r>
          <rPr>
            <sz val="9"/>
            <rFont val="Tahoma"/>
            <family val="2"/>
            <charset val="1"/>
          </rPr>
          <t>Textfeld</t>
        </r>
      </text>
    </comment>
    <comment ref="O113" authorId="0" shapeId="0" xr:uid="{00000000-0006-0000-0000-0000CC050000}">
      <text>
        <r>
          <rPr>
            <sz val="10"/>
            <rFont val="Calibri"/>
            <family val="2"/>
          </rPr>
          <t xml:space="preserve">Gairola, Krishan:
</t>
        </r>
        <r>
          <rPr>
            <sz val="9"/>
            <color rgb="FF000000"/>
            <rFont val="Tahoma"/>
            <family val="2"/>
            <charset val="1"/>
          </rPr>
          <t>Textfeld</t>
        </r>
      </text>
    </comment>
    <comment ref="P113" authorId="0" shapeId="0" xr:uid="{00000000-0006-0000-0000-0000A8060000}">
      <text>
        <r>
          <rPr>
            <sz val="10"/>
            <rFont val="Calibri"/>
            <family val="2"/>
          </rPr>
          <t xml:space="preserve">Gairola, Krishan:
</t>
        </r>
        <r>
          <rPr>
            <sz val="9"/>
            <rFont val="Tahoma"/>
            <family val="2"/>
            <charset val="1"/>
          </rPr>
          <t>Textfeld</t>
        </r>
      </text>
    </comment>
    <comment ref="Q113" authorId="0" shapeId="0" xr:uid="{00000000-0006-0000-0000-000080070000}">
      <text>
        <r>
          <rPr>
            <sz val="10"/>
            <rFont val="Calibri"/>
            <family val="2"/>
          </rPr>
          <t xml:space="preserve">Gairola, Krishan:
</t>
        </r>
        <r>
          <rPr>
            <sz val="9"/>
            <rFont val="Tahoma"/>
            <family val="2"/>
            <charset val="1"/>
          </rPr>
          <t>Textfeld</t>
        </r>
      </text>
    </comment>
    <comment ref="R113" authorId="0" shapeId="0" xr:uid="{00000000-0006-0000-0000-000058080000}">
      <text>
        <r>
          <rPr>
            <sz val="10"/>
            <rFont val="Calibri"/>
            <family val="2"/>
          </rPr>
          <t xml:space="preserve">Gairola, Krishan:
</t>
        </r>
        <r>
          <rPr>
            <sz val="9"/>
            <rFont val="Tahoma"/>
            <family val="2"/>
            <charset val="1"/>
          </rPr>
          <t>Textfeld</t>
        </r>
      </text>
    </comment>
    <comment ref="S113" authorId="0" shapeId="0" xr:uid="{00000000-0006-0000-0000-000030090000}">
      <text>
        <r>
          <rPr>
            <sz val="10"/>
            <rFont val="Calibri"/>
            <family val="2"/>
          </rPr>
          <t xml:space="preserve">Gairola, Krishan:
</t>
        </r>
        <r>
          <rPr>
            <sz val="9"/>
            <rFont val="Tahoma"/>
            <family val="2"/>
            <charset val="1"/>
          </rPr>
          <t>Textfeld</t>
        </r>
      </text>
    </comment>
    <comment ref="T113" authorId="0" shapeId="0" xr:uid="{00000000-0006-0000-0000-0000080A0000}">
      <text>
        <r>
          <rPr>
            <sz val="10"/>
            <rFont val="Calibri"/>
            <family val="2"/>
          </rPr>
          <t xml:space="preserve">Gairola, Krishan:
</t>
        </r>
        <r>
          <rPr>
            <sz val="9"/>
            <rFont val="Tahoma"/>
            <family val="2"/>
            <charset val="1"/>
          </rPr>
          <t>Textfeld</t>
        </r>
      </text>
    </comment>
    <comment ref="U113" authorId="0" shapeId="0" xr:uid="{00000000-0006-0000-0000-0000E00A0000}">
      <text>
        <r>
          <rPr>
            <sz val="10"/>
            <rFont val="Calibri"/>
            <family val="2"/>
          </rPr>
          <t xml:space="preserve">Gairola, Krishan:
</t>
        </r>
        <r>
          <rPr>
            <sz val="9"/>
            <rFont val="Tahoma"/>
            <family val="2"/>
            <charset val="1"/>
          </rPr>
          <t>Textfeld</t>
        </r>
      </text>
    </comment>
    <comment ref="V113" authorId="0" shapeId="0" xr:uid="{00000000-0006-0000-0000-0000B80B0000}">
      <text>
        <r>
          <rPr>
            <sz val="10"/>
            <rFont val="Calibri"/>
            <family val="2"/>
          </rPr>
          <t xml:space="preserve">Gairola, Krishan:
</t>
        </r>
        <r>
          <rPr>
            <sz val="9"/>
            <rFont val="Tahoma"/>
            <family val="2"/>
            <charset val="1"/>
          </rPr>
          <t>Textfeld</t>
        </r>
      </text>
    </comment>
    <comment ref="W113" authorId="0" shapeId="0" xr:uid="{00000000-0006-0000-0000-0000900C0000}">
      <text>
        <r>
          <rPr>
            <sz val="10"/>
            <rFont val="Calibri"/>
            <family val="2"/>
          </rPr>
          <t xml:space="preserve">Gairola, Krishan:
</t>
        </r>
        <r>
          <rPr>
            <sz val="9"/>
            <rFont val="Tahoma"/>
            <family val="2"/>
            <charset val="1"/>
          </rPr>
          <t>Textfeld</t>
        </r>
      </text>
    </comment>
    <comment ref="X113" authorId="0" shapeId="0" xr:uid="{00000000-0006-0000-0000-0000680D0000}">
      <text>
        <r>
          <rPr>
            <sz val="10"/>
            <rFont val="Calibri"/>
            <family val="2"/>
          </rPr>
          <t xml:space="preserve">Gairola, Krishan:
</t>
        </r>
        <r>
          <rPr>
            <sz val="9"/>
            <rFont val="Tahoma"/>
            <family val="2"/>
            <charset val="1"/>
          </rPr>
          <t>Textfeld</t>
        </r>
      </text>
    </comment>
    <comment ref="Y113" authorId="0" shapeId="0" xr:uid="{00000000-0006-0000-0000-0000400E0000}">
      <text>
        <r>
          <rPr>
            <sz val="10"/>
            <rFont val="Calibri"/>
            <family val="2"/>
          </rPr>
          <t xml:space="preserve">Gairola, Krishan:
</t>
        </r>
        <r>
          <rPr>
            <sz val="9"/>
            <rFont val="Tahoma"/>
            <family val="2"/>
            <charset val="1"/>
          </rPr>
          <t>Textfeld</t>
        </r>
      </text>
    </comment>
    <comment ref="Z113" authorId="0" shapeId="0" xr:uid="{00000000-0006-0000-0000-0000180F0000}">
      <text>
        <r>
          <rPr>
            <sz val="10"/>
            <rFont val="Calibri"/>
            <family val="2"/>
          </rPr>
          <t xml:space="preserve">Gairola, Krishan:
</t>
        </r>
        <r>
          <rPr>
            <sz val="9"/>
            <rFont val="Tahoma"/>
            <family val="2"/>
            <charset val="1"/>
          </rPr>
          <t>Textfeld</t>
        </r>
      </text>
    </comment>
    <comment ref="I120" authorId="0" shapeId="0" xr:uid="{00000000-0006-0000-0000-000051000000}">
      <text>
        <r>
          <rPr>
            <sz val="10"/>
            <rFont val="Calibri"/>
            <family val="2"/>
          </rPr>
          <t xml:space="preserve">von Kleist, Björn:
</t>
        </r>
        <r>
          <rPr>
            <sz val="9"/>
            <rFont val="Tahoma"/>
            <family val="2"/>
            <charset val="1"/>
          </rPr>
          <t>CO2-Wert</t>
        </r>
      </text>
    </comment>
    <comment ref="J120" authorId="0" shapeId="0" xr:uid="{00000000-0006-0000-0000-00003B010000}">
      <text>
        <r>
          <rPr>
            <sz val="10"/>
            <rFont val="Calibri"/>
            <family val="2"/>
          </rPr>
          <t xml:space="preserve">von Kleist, Björn:
</t>
        </r>
        <r>
          <rPr>
            <sz val="9"/>
            <rFont val="Tahoma"/>
            <family val="2"/>
            <charset val="1"/>
          </rPr>
          <t>CO2-Wert</t>
        </r>
      </text>
    </comment>
    <comment ref="K120" authorId="0" shapeId="0" xr:uid="{00000000-0006-0000-0000-000025020000}">
      <text>
        <r>
          <rPr>
            <sz val="10"/>
            <rFont val="Calibri"/>
            <family val="2"/>
          </rPr>
          <t xml:space="preserve">von Kleist, Björn:
</t>
        </r>
        <r>
          <rPr>
            <sz val="9"/>
            <rFont val="Tahoma"/>
            <family val="2"/>
            <charset val="1"/>
          </rPr>
          <t>CO2-Wert</t>
        </r>
      </text>
    </comment>
    <comment ref="L120" authorId="0" shapeId="0" xr:uid="{00000000-0006-0000-0000-00000F030000}">
      <text>
        <r>
          <rPr>
            <sz val="10"/>
            <rFont val="Calibri"/>
            <family val="2"/>
          </rPr>
          <t xml:space="preserve">von Kleist, Björn:
</t>
        </r>
        <r>
          <rPr>
            <sz val="9"/>
            <rFont val="Tahoma"/>
            <family val="2"/>
            <charset val="1"/>
          </rPr>
          <t>CO2-Wert</t>
        </r>
      </text>
    </comment>
    <comment ref="M120" authorId="0" shapeId="0" xr:uid="{00000000-0006-0000-0000-0000F9030000}">
      <text>
        <r>
          <rPr>
            <sz val="10"/>
            <rFont val="Calibri"/>
            <family val="2"/>
          </rPr>
          <t xml:space="preserve">von Kleist, Björn:
</t>
        </r>
        <r>
          <rPr>
            <sz val="9"/>
            <rFont val="Tahoma"/>
            <family val="2"/>
            <charset val="1"/>
          </rPr>
          <t>CO2-Wert</t>
        </r>
      </text>
    </comment>
    <comment ref="N120" authorId="0" shapeId="0" xr:uid="{00000000-0006-0000-0000-0000E3040000}">
      <text>
        <r>
          <rPr>
            <sz val="10"/>
            <rFont val="Calibri"/>
            <family val="2"/>
          </rPr>
          <t xml:space="preserve">von Kleist, Björn:
</t>
        </r>
        <r>
          <rPr>
            <sz val="9"/>
            <rFont val="Tahoma"/>
            <family val="2"/>
            <charset val="1"/>
          </rPr>
          <t>CO2-Wert</t>
        </r>
      </text>
    </comment>
    <comment ref="O120" authorId="0" shapeId="0" xr:uid="{00000000-0006-0000-0000-0000CD050000}">
      <text>
        <r>
          <rPr>
            <sz val="10"/>
            <rFont val="Calibri"/>
            <family val="2"/>
          </rPr>
          <t xml:space="preserve">von Kleist, Björn:
</t>
        </r>
        <r>
          <rPr>
            <sz val="9"/>
            <rFont val="Tahoma"/>
            <family val="2"/>
            <charset val="1"/>
          </rPr>
          <t>CO2-Wert</t>
        </r>
      </text>
    </comment>
    <comment ref="P120" authorId="0" shapeId="0" xr:uid="{00000000-0006-0000-0000-0000A9060000}">
      <text>
        <r>
          <rPr>
            <sz val="10"/>
            <rFont val="Calibri"/>
            <family val="2"/>
          </rPr>
          <t xml:space="preserve">von Kleist, Björn:
</t>
        </r>
        <r>
          <rPr>
            <sz val="9"/>
            <rFont val="Tahoma"/>
            <family val="2"/>
            <charset val="1"/>
          </rPr>
          <t>CO2-Wert</t>
        </r>
      </text>
    </comment>
    <comment ref="Q120" authorId="0" shapeId="0" xr:uid="{00000000-0006-0000-0000-000081070000}">
      <text>
        <r>
          <rPr>
            <sz val="10"/>
            <rFont val="Calibri"/>
            <family val="2"/>
          </rPr>
          <t xml:space="preserve">von Kleist, Björn:
</t>
        </r>
        <r>
          <rPr>
            <sz val="9"/>
            <rFont val="Tahoma"/>
            <family val="2"/>
            <charset val="1"/>
          </rPr>
          <t>CO2-Wert</t>
        </r>
      </text>
    </comment>
    <comment ref="R120" authorId="0" shapeId="0" xr:uid="{00000000-0006-0000-0000-000059080000}">
      <text>
        <r>
          <rPr>
            <sz val="10"/>
            <rFont val="Calibri"/>
            <family val="2"/>
          </rPr>
          <t xml:space="preserve">von Kleist, Björn:
</t>
        </r>
        <r>
          <rPr>
            <sz val="9"/>
            <rFont val="Tahoma"/>
            <family val="2"/>
            <charset val="1"/>
          </rPr>
          <t>CO2-Wert</t>
        </r>
      </text>
    </comment>
    <comment ref="S120" authorId="0" shapeId="0" xr:uid="{00000000-0006-0000-0000-000031090000}">
      <text>
        <r>
          <rPr>
            <sz val="10"/>
            <rFont val="Calibri"/>
            <family val="2"/>
          </rPr>
          <t xml:space="preserve">von Kleist, Björn:
</t>
        </r>
        <r>
          <rPr>
            <sz val="9"/>
            <rFont val="Tahoma"/>
            <family val="2"/>
            <charset val="1"/>
          </rPr>
          <t>CO2-Wert</t>
        </r>
      </text>
    </comment>
    <comment ref="T120" authorId="0" shapeId="0" xr:uid="{00000000-0006-0000-0000-0000090A0000}">
      <text>
        <r>
          <rPr>
            <sz val="10"/>
            <rFont val="Calibri"/>
            <family val="2"/>
          </rPr>
          <t xml:space="preserve">von Kleist, Björn:
</t>
        </r>
        <r>
          <rPr>
            <sz val="9"/>
            <rFont val="Tahoma"/>
            <family val="2"/>
            <charset val="1"/>
          </rPr>
          <t>CO2-Wert</t>
        </r>
      </text>
    </comment>
    <comment ref="U120" authorId="0" shapeId="0" xr:uid="{00000000-0006-0000-0000-0000E10A0000}">
      <text>
        <r>
          <rPr>
            <sz val="10"/>
            <rFont val="Calibri"/>
            <family val="2"/>
          </rPr>
          <t xml:space="preserve">von Kleist, Björn:
</t>
        </r>
        <r>
          <rPr>
            <sz val="9"/>
            <rFont val="Tahoma"/>
            <family val="2"/>
            <charset val="1"/>
          </rPr>
          <t>CO2-Wert</t>
        </r>
      </text>
    </comment>
    <comment ref="V120" authorId="0" shapeId="0" xr:uid="{00000000-0006-0000-0000-0000B90B0000}">
      <text>
        <r>
          <rPr>
            <sz val="10"/>
            <rFont val="Calibri"/>
            <family val="2"/>
          </rPr>
          <t xml:space="preserve">von Kleist, Björn:
</t>
        </r>
        <r>
          <rPr>
            <sz val="9"/>
            <rFont val="Tahoma"/>
            <family val="2"/>
            <charset val="1"/>
          </rPr>
          <t>CO2-Wert</t>
        </r>
      </text>
    </comment>
    <comment ref="W120" authorId="0" shapeId="0" xr:uid="{00000000-0006-0000-0000-0000910C0000}">
      <text>
        <r>
          <rPr>
            <sz val="10"/>
            <rFont val="Calibri"/>
            <family val="2"/>
          </rPr>
          <t xml:space="preserve">von Kleist, Björn:
</t>
        </r>
        <r>
          <rPr>
            <sz val="9"/>
            <rFont val="Tahoma"/>
            <family val="2"/>
            <charset val="1"/>
          </rPr>
          <t>CO2-Wert</t>
        </r>
      </text>
    </comment>
    <comment ref="X120" authorId="0" shapeId="0" xr:uid="{00000000-0006-0000-0000-0000690D0000}">
      <text>
        <r>
          <rPr>
            <sz val="10"/>
            <rFont val="Calibri"/>
            <family val="2"/>
          </rPr>
          <t xml:space="preserve">von Kleist, Björn:
</t>
        </r>
        <r>
          <rPr>
            <sz val="9"/>
            <rFont val="Tahoma"/>
            <family val="2"/>
            <charset val="1"/>
          </rPr>
          <t>CO2-Wert</t>
        </r>
      </text>
    </comment>
    <comment ref="Y120" authorId="0" shapeId="0" xr:uid="{00000000-0006-0000-0000-0000410E0000}">
      <text>
        <r>
          <rPr>
            <sz val="10"/>
            <rFont val="Calibri"/>
            <family val="2"/>
          </rPr>
          <t xml:space="preserve">von Kleist, Björn:
</t>
        </r>
        <r>
          <rPr>
            <sz val="9"/>
            <rFont val="Tahoma"/>
            <family val="2"/>
            <charset val="1"/>
          </rPr>
          <t>CO2-Wert</t>
        </r>
      </text>
    </comment>
    <comment ref="Z120" authorId="0" shapeId="0" xr:uid="{00000000-0006-0000-0000-0000190F0000}">
      <text>
        <r>
          <rPr>
            <sz val="10"/>
            <rFont val="Calibri"/>
            <family val="2"/>
          </rPr>
          <t xml:space="preserve">von Kleist, Björn:
</t>
        </r>
        <r>
          <rPr>
            <sz val="9"/>
            <rFont val="Tahoma"/>
            <family val="2"/>
            <charset val="1"/>
          </rPr>
          <t>CO2-Wert</t>
        </r>
      </text>
    </comment>
    <comment ref="I121" authorId="0" shapeId="0" xr:uid="{00000000-0006-0000-0000-000052000000}">
      <text>
        <r>
          <rPr>
            <sz val="10"/>
            <rFont val="Calibri"/>
            <family val="2"/>
          </rPr>
          <t xml:space="preserve">Gairola, Krishan:
</t>
        </r>
        <r>
          <rPr>
            <sz val="9"/>
            <rFont val="Tahoma"/>
            <family val="2"/>
            <charset val="1"/>
          </rPr>
          <t>Textfeld</t>
        </r>
      </text>
    </comment>
    <comment ref="J121" authorId="0" shapeId="0" xr:uid="{00000000-0006-0000-0000-00003C010000}">
      <text>
        <r>
          <rPr>
            <sz val="10"/>
            <rFont val="Calibri"/>
            <family val="2"/>
          </rPr>
          <t xml:space="preserve">Gairola, Krishan:
</t>
        </r>
        <r>
          <rPr>
            <sz val="9"/>
            <rFont val="Tahoma"/>
            <family val="2"/>
            <charset val="1"/>
          </rPr>
          <t>Textfeld</t>
        </r>
      </text>
    </comment>
    <comment ref="K121" authorId="0" shapeId="0" xr:uid="{00000000-0006-0000-0000-000026020000}">
      <text>
        <r>
          <rPr>
            <sz val="10"/>
            <rFont val="Calibri"/>
            <family val="2"/>
          </rPr>
          <t xml:space="preserve">Gairola, Krishan:
</t>
        </r>
        <r>
          <rPr>
            <sz val="9"/>
            <rFont val="Tahoma"/>
            <family val="2"/>
            <charset val="1"/>
          </rPr>
          <t>Textfeld</t>
        </r>
      </text>
    </comment>
    <comment ref="L121" authorId="0" shapeId="0" xr:uid="{00000000-0006-0000-0000-000010030000}">
      <text>
        <r>
          <rPr>
            <sz val="10"/>
            <rFont val="Calibri"/>
            <family val="2"/>
          </rPr>
          <t xml:space="preserve">Gairola, Krishan:
</t>
        </r>
        <r>
          <rPr>
            <sz val="9"/>
            <rFont val="Tahoma"/>
            <family val="2"/>
            <charset val="1"/>
          </rPr>
          <t>Textfeld</t>
        </r>
      </text>
    </comment>
    <comment ref="M121" authorId="0" shapeId="0" xr:uid="{00000000-0006-0000-0000-0000FA030000}">
      <text>
        <r>
          <rPr>
            <sz val="10"/>
            <rFont val="Calibri"/>
            <family val="2"/>
          </rPr>
          <t xml:space="preserve">Gairola, Krishan:
</t>
        </r>
        <r>
          <rPr>
            <sz val="9"/>
            <rFont val="Tahoma"/>
            <family val="2"/>
            <charset val="1"/>
          </rPr>
          <t>Textfeld</t>
        </r>
      </text>
    </comment>
    <comment ref="N121" authorId="0" shapeId="0" xr:uid="{00000000-0006-0000-0000-0000E4040000}">
      <text>
        <r>
          <rPr>
            <sz val="10"/>
            <rFont val="Calibri"/>
            <family val="2"/>
          </rPr>
          <t xml:space="preserve">Gairola, Krishan:
</t>
        </r>
        <r>
          <rPr>
            <sz val="9"/>
            <rFont val="Tahoma"/>
            <family val="2"/>
            <charset val="1"/>
          </rPr>
          <t>Textfeld</t>
        </r>
      </text>
    </comment>
    <comment ref="O121" authorId="0" shapeId="0" xr:uid="{00000000-0006-0000-0000-0000CE050000}">
      <text>
        <r>
          <rPr>
            <sz val="10"/>
            <rFont val="Calibri"/>
            <family val="2"/>
          </rPr>
          <t xml:space="preserve">Gairola, Krishan:
</t>
        </r>
        <r>
          <rPr>
            <sz val="9"/>
            <rFont val="Tahoma"/>
            <family val="2"/>
            <charset val="1"/>
          </rPr>
          <t>Textfeld</t>
        </r>
      </text>
    </comment>
    <comment ref="P121" authorId="0" shapeId="0" xr:uid="{00000000-0006-0000-0000-0000AA060000}">
      <text>
        <r>
          <rPr>
            <sz val="10"/>
            <rFont val="Calibri"/>
            <family val="2"/>
          </rPr>
          <t xml:space="preserve">Gairola, Krishan:
</t>
        </r>
        <r>
          <rPr>
            <sz val="9"/>
            <rFont val="Tahoma"/>
            <family val="2"/>
            <charset val="1"/>
          </rPr>
          <t>Textfeld</t>
        </r>
      </text>
    </comment>
    <comment ref="Q121" authorId="0" shapeId="0" xr:uid="{00000000-0006-0000-0000-000082070000}">
      <text>
        <r>
          <rPr>
            <sz val="10"/>
            <rFont val="Calibri"/>
            <family val="2"/>
          </rPr>
          <t xml:space="preserve">Gairola, Krishan:
</t>
        </r>
        <r>
          <rPr>
            <sz val="9"/>
            <rFont val="Tahoma"/>
            <family val="2"/>
            <charset val="1"/>
          </rPr>
          <t>Textfeld</t>
        </r>
      </text>
    </comment>
    <comment ref="R121" authorId="0" shapeId="0" xr:uid="{00000000-0006-0000-0000-00005A080000}">
      <text>
        <r>
          <rPr>
            <sz val="10"/>
            <rFont val="Calibri"/>
            <family val="2"/>
          </rPr>
          <t xml:space="preserve">Gairola, Krishan:
</t>
        </r>
        <r>
          <rPr>
            <sz val="9"/>
            <rFont val="Tahoma"/>
            <family val="2"/>
            <charset val="1"/>
          </rPr>
          <t>Textfeld</t>
        </r>
      </text>
    </comment>
    <comment ref="S121" authorId="0" shapeId="0" xr:uid="{00000000-0006-0000-0000-000032090000}">
      <text>
        <r>
          <rPr>
            <sz val="10"/>
            <rFont val="Calibri"/>
            <family val="2"/>
          </rPr>
          <t xml:space="preserve">Gairola, Krishan:
</t>
        </r>
        <r>
          <rPr>
            <sz val="9"/>
            <rFont val="Tahoma"/>
            <family val="2"/>
            <charset val="1"/>
          </rPr>
          <t>Textfeld</t>
        </r>
      </text>
    </comment>
    <comment ref="T121" authorId="0" shapeId="0" xr:uid="{00000000-0006-0000-0000-00000A0A0000}">
      <text>
        <r>
          <rPr>
            <sz val="10"/>
            <rFont val="Calibri"/>
            <family val="2"/>
          </rPr>
          <t xml:space="preserve">Gairola, Krishan:
</t>
        </r>
        <r>
          <rPr>
            <sz val="9"/>
            <rFont val="Tahoma"/>
            <family val="2"/>
            <charset val="1"/>
          </rPr>
          <t>Textfeld</t>
        </r>
      </text>
    </comment>
    <comment ref="U121" authorId="0" shapeId="0" xr:uid="{00000000-0006-0000-0000-0000E20A0000}">
      <text>
        <r>
          <rPr>
            <sz val="10"/>
            <rFont val="Calibri"/>
            <family val="2"/>
          </rPr>
          <t xml:space="preserve">Gairola, Krishan:
</t>
        </r>
        <r>
          <rPr>
            <sz val="9"/>
            <rFont val="Tahoma"/>
            <family val="2"/>
            <charset val="1"/>
          </rPr>
          <t>Textfeld</t>
        </r>
      </text>
    </comment>
    <comment ref="V121" authorId="0" shapeId="0" xr:uid="{00000000-0006-0000-0000-0000BA0B0000}">
      <text>
        <r>
          <rPr>
            <sz val="10"/>
            <rFont val="Calibri"/>
            <family val="2"/>
          </rPr>
          <t xml:space="preserve">Gairola, Krishan:
</t>
        </r>
        <r>
          <rPr>
            <sz val="9"/>
            <rFont val="Tahoma"/>
            <family val="2"/>
            <charset val="1"/>
          </rPr>
          <t>Textfeld</t>
        </r>
      </text>
    </comment>
    <comment ref="W121" authorId="0" shapeId="0" xr:uid="{00000000-0006-0000-0000-0000920C0000}">
      <text>
        <r>
          <rPr>
            <sz val="10"/>
            <rFont val="Calibri"/>
            <family val="2"/>
          </rPr>
          <t xml:space="preserve">Gairola, Krishan:
</t>
        </r>
        <r>
          <rPr>
            <sz val="9"/>
            <rFont val="Tahoma"/>
            <family val="2"/>
            <charset val="1"/>
          </rPr>
          <t>Textfeld</t>
        </r>
      </text>
    </comment>
    <comment ref="X121" authorId="0" shapeId="0" xr:uid="{00000000-0006-0000-0000-00006A0D0000}">
      <text>
        <r>
          <rPr>
            <sz val="10"/>
            <rFont val="Calibri"/>
            <family val="2"/>
          </rPr>
          <t xml:space="preserve">Gairola, Krishan:
</t>
        </r>
        <r>
          <rPr>
            <sz val="9"/>
            <rFont val="Tahoma"/>
            <family val="2"/>
            <charset val="1"/>
          </rPr>
          <t>Textfeld</t>
        </r>
      </text>
    </comment>
    <comment ref="Y121" authorId="0" shapeId="0" xr:uid="{00000000-0006-0000-0000-0000420E0000}">
      <text>
        <r>
          <rPr>
            <sz val="10"/>
            <rFont val="Calibri"/>
            <family val="2"/>
          </rPr>
          <t xml:space="preserve">Gairola, Krishan:
</t>
        </r>
        <r>
          <rPr>
            <sz val="9"/>
            <rFont val="Tahoma"/>
            <family val="2"/>
            <charset val="1"/>
          </rPr>
          <t>Textfeld</t>
        </r>
      </text>
    </comment>
    <comment ref="Z121" authorId="0" shapeId="0" xr:uid="{00000000-0006-0000-0000-00001A0F0000}">
      <text>
        <r>
          <rPr>
            <sz val="10"/>
            <rFont val="Calibri"/>
            <family val="2"/>
          </rPr>
          <t xml:space="preserve">Gairola, Krishan:
</t>
        </r>
        <r>
          <rPr>
            <sz val="9"/>
            <rFont val="Tahoma"/>
            <family val="2"/>
            <charset val="1"/>
          </rPr>
          <t>Textfeld</t>
        </r>
      </text>
    </comment>
    <comment ref="I122" authorId="0" shapeId="0" xr:uid="{00000000-0006-0000-0000-000053000000}">
      <text>
        <r>
          <rPr>
            <sz val="10"/>
            <rFont val="Calibri"/>
            <family val="2"/>
          </rPr>
          <t xml:space="preserve">von Kleist, Björn:
</t>
        </r>
        <r>
          <rPr>
            <sz val="9"/>
            <rFont val="Tahoma"/>
            <family val="2"/>
            <charset val="1"/>
          </rPr>
          <t>CO2-Wert</t>
        </r>
      </text>
    </comment>
    <comment ref="J122" authorId="0" shapeId="0" xr:uid="{00000000-0006-0000-0000-00003D010000}">
      <text>
        <r>
          <rPr>
            <sz val="10"/>
            <rFont val="Calibri"/>
            <family val="2"/>
          </rPr>
          <t xml:space="preserve">von Kleist, Björn:
</t>
        </r>
        <r>
          <rPr>
            <sz val="9"/>
            <rFont val="Tahoma"/>
            <family val="2"/>
            <charset val="1"/>
          </rPr>
          <t>CO2-Wert</t>
        </r>
      </text>
    </comment>
    <comment ref="K122" authorId="0" shapeId="0" xr:uid="{00000000-0006-0000-0000-000027020000}">
      <text>
        <r>
          <rPr>
            <sz val="10"/>
            <rFont val="Calibri"/>
            <family val="2"/>
          </rPr>
          <t xml:space="preserve">von Kleist, Björn:
</t>
        </r>
        <r>
          <rPr>
            <sz val="9"/>
            <rFont val="Tahoma"/>
            <family val="2"/>
            <charset val="1"/>
          </rPr>
          <t>CO2-Wert</t>
        </r>
      </text>
    </comment>
    <comment ref="L122" authorId="0" shapeId="0" xr:uid="{00000000-0006-0000-0000-000011030000}">
      <text>
        <r>
          <rPr>
            <sz val="10"/>
            <rFont val="Calibri"/>
            <family val="2"/>
          </rPr>
          <t xml:space="preserve">von Kleist, Björn:
</t>
        </r>
        <r>
          <rPr>
            <sz val="9"/>
            <rFont val="Tahoma"/>
            <family val="2"/>
            <charset val="1"/>
          </rPr>
          <t>CO2-Wert</t>
        </r>
      </text>
    </comment>
    <comment ref="M122" authorId="0" shapeId="0" xr:uid="{00000000-0006-0000-0000-0000FB030000}">
      <text>
        <r>
          <rPr>
            <sz val="10"/>
            <rFont val="Calibri"/>
            <family val="2"/>
          </rPr>
          <t xml:space="preserve">von Kleist, Björn:
</t>
        </r>
        <r>
          <rPr>
            <sz val="9"/>
            <rFont val="Tahoma"/>
            <family val="2"/>
            <charset val="1"/>
          </rPr>
          <t>CO2-Wert</t>
        </r>
      </text>
    </comment>
    <comment ref="N122" authorId="0" shapeId="0" xr:uid="{00000000-0006-0000-0000-0000E5040000}">
      <text>
        <r>
          <rPr>
            <sz val="10"/>
            <rFont val="Calibri"/>
            <family val="2"/>
          </rPr>
          <t xml:space="preserve">von Kleist, Björn:
</t>
        </r>
        <r>
          <rPr>
            <sz val="9"/>
            <rFont val="Tahoma"/>
            <family val="2"/>
            <charset val="1"/>
          </rPr>
          <t>CO2-Wert</t>
        </r>
      </text>
    </comment>
    <comment ref="O122" authorId="0" shapeId="0" xr:uid="{00000000-0006-0000-0000-0000CF050000}">
      <text>
        <r>
          <rPr>
            <sz val="10"/>
            <rFont val="Calibri"/>
            <family val="2"/>
          </rPr>
          <t xml:space="preserve">von Kleist, Björn:
</t>
        </r>
        <r>
          <rPr>
            <sz val="9"/>
            <rFont val="Tahoma"/>
            <family val="2"/>
            <charset val="1"/>
          </rPr>
          <t>CO2-Wert</t>
        </r>
      </text>
    </comment>
    <comment ref="P122" authorId="0" shapeId="0" xr:uid="{00000000-0006-0000-0000-0000AB060000}">
      <text>
        <r>
          <rPr>
            <sz val="10"/>
            <rFont val="Calibri"/>
            <family val="2"/>
          </rPr>
          <t xml:space="preserve">von Kleist, Björn:
</t>
        </r>
        <r>
          <rPr>
            <sz val="9"/>
            <rFont val="Tahoma"/>
            <family val="2"/>
            <charset val="1"/>
          </rPr>
          <t>CO2-Wert</t>
        </r>
      </text>
    </comment>
    <comment ref="Q122" authorId="0" shapeId="0" xr:uid="{00000000-0006-0000-0000-000083070000}">
      <text>
        <r>
          <rPr>
            <sz val="10"/>
            <rFont val="Calibri"/>
            <family val="2"/>
          </rPr>
          <t xml:space="preserve">von Kleist, Björn:
</t>
        </r>
        <r>
          <rPr>
            <sz val="9"/>
            <rFont val="Tahoma"/>
            <family val="2"/>
            <charset val="1"/>
          </rPr>
          <t>CO2-Wert</t>
        </r>
      </text>
    </comment>
    <comment ref="R122" authorId="0" shapeId="0" xr:uid="{00000000-0006-0000-0000-00005B080000}">
      <text>
        <r>
          <rPr>
            <sz val="10"/>
            <rFont val="Calibri"/>
            <family val="2"/>
          </rPr>
          <t xml:space="preserve">von Kleist, Björn:
</t>
        </r>
        <r>
          <rPr>
            <sz val="9"/>
            <rFont val="Tahoma"/>
            <family val="2"/>
            <charset val="1"/>
          </rPr>
          <t>CO2-Wert</t>
        </r>
      </text>
    </comment>
    <comment ref="S122" authorId="0" shapeId="0" xr:uid="{00000000-0006-0000-0000-000033090000}">
      <text>
        <r>
          <rPr>
            <sz val="10"/>
            <rFont val="Calibri"/>
            <family val="2"/>
          </rPr>
          <t xml:space="preserve">von Kleist, Björn:
</t>
        </r>
        <r>
          <rPr>
            <sz val="9"/>
            <rFont val="Tahoma"/>
            <family val="2"/>
            <charset val="1"/>
          </rPr>
          <t>CO2-Wert</t>
        </r>
      </text>
    </comment>
    <comment ref="T122" authorId="0" shapeId="0" xr:uid="{00000000-0006-0000-0000-00000B0A0000}">
      <text>
        <r>
          <rPr>
            <sz val="10"/>
            <rFont val="Calibri"/>
            <family val="2"/>
          </rPr>
          <t xml:space="preserve">von Kleist, Björn:
</t>
        </r>
        <r>
          <rPr>
            <sz val="9"/>
            <rFont val="Tahoma"/>
            <family val="2"/>
            <charset val="1"/>
          </rPr>
          <t>CO2-Wert</t>
        </r>
      </text>
    </comment>
    <comment ref="U122" authorId="0" shapeId="0" xr:uid="{00000000-0006-0000-0000-0000E30A0000}">
      <text>
        <r>
          <rPr>
            <sz val="10"/>
            <rFont val="Calibri"/>
            <family val="2"/>
          </rPr>
          <t xml:space="preserve">von Kleist, Björn:
</t>
        </r>
        <r>
          <rPr>
            <sz val="9"/>
            <rFont val="Tahoma"/>
            <family val="2"/>
            <charset val="1"/>
          </rPr>
          <t>CO2-Wert</t>
        </r>
      </text>
    </comment>
    <comment ref="V122" authorId="0" shapeId="0" xr:uid="{00000000-0006-0000-0000-0000BB0B0000}">
      <text>
        <r>
          <rPr>
            <sz val="10"/>
            <rFont val="Calibri"/>
            <family val="2"/>
          </rPr>
          <t xml:space="preserve">von Kleist, Björn:
</t>
        </r>
        <r>
          <rPr>
            <sz val="9"/>
            <rFont val="Tahoma"/>
            <family val="2"/>
            <charset val="1"/>
          </rPr>
          <t>CO2-Wert</t>
        </r>
      </text>
    </comment>
    <comment ref="W122" authorId="0" shapeId="0" xr:uid="{00000000-0006-0000-0000-0000930C0000}">
      <text>
        <r>
          <rPr>
            <sz val="10"/>
            <rFont val="Calibri"/>
            <family val="2"/>
          </rPr>
          <t xml:space="preserve">von Kleist, Björn:
</t>
        </r>
        <r>
          <rPr>
            <sz val="9"/>
            <rFont val="Tahoma"/>
            <family val="2"/>
            <charset val="1"/>
          </rPr>
          <t>CO2-Wert</t>
        </r>
      </text>
    </comment>
    <comment ref="X122" authorId="0" shapeId="0" xr:uid="{00000000-0006-0000-0000-00006B0D0000}">
      <text>
        <r>
          <rPr>
            <sz val="10"/>
            <rFont val="Calibri"/>
            <family val="2"/>
          </rPr>
          <t xml:space="preserve">von Kleist, Björn:
</t>
        </r>
        <r>
          <rPr>
            <sz val="9"/>
            <rFont val="Tahoma"/>
            <family val="2"/>
            <charset val="1"/>
          </rPr>
          <t>CO2-Wert</t>
        </r>
      </text>
    </comment>
    <comment ref="Y122" authorId="0" shapeId="0" xr:uid="{00000000-0006-0000-0000-0000430E0000}">
      <text>
        <r>
          <rPr>
            <sz val="10"/>
            <rFont val="Calibri"/>
            <family val="2"/>
          </rPr>
          <t xml:space="preserve">von Kleist, Björn:
</t>
        </r>
        <r>
          <rPr>
            <sz val="9"/>
            <rFont val="Tahoma"/>
            <family val="2"/>
            <charset val="1"/>
          </rPr>
          <t>CO2-Wert</t>
        </r>
      </text>
    </comment>
    <comment ref="Z122" authorId="0" shapeId="0" xr:uid="{00000000-0006-0000-0000-00001B0F0000}">
      <text>
        <r>
          <rPr>
            <sz val="10"/>
            <rFont val="Calibri"/>
            <family val="2"/>
          </rPr>
          <t xml:space="preserve">von Kleist, Björn:
</t>
        </r>
        <r>
          <rPr>
            <sz val="9"/>
            <rFont val="Tahoma"/>
            <family val="2"/>
            <charset val="1"/>
          </rPr>
          <t>CO2-Wert</t>
        </r>
      </text>
    </comment>
    <comment ref="I123" authorId="0" shapeId="0" xr:uid="{00000000-0006-0000-0000-000054000000}">
      <text>
        <r>
          <rPr>
            <sz val="10"/>
            <rFont val="Calibri"/>
            <family val="2"/>
          </rPr>
          <t xml:space="preserve">Gairola, Krishan:
</t>
        </r>
        <r>
          <rPr>
            <sz val="9"/>
            <rFont val="Tahoma"/>
            <family val="2"/>
            <charset val="1"/>
          </rPr>
          <t>Textfeld</t>
        </r>
      </text>
    </comment>
    <comment ref="J123" authorId="0" shapeId="0" xr:uid="{00000000-0006-0000-0000-00003E010000}">
      <text>
        <r>
          <rPr>
            <sz val="10"/>
            <rFont val="Calibri"/>
            <family val="2"/>
          </rPr>
          <t xml:space="preserve">Gairola, Krishan:
</t>
        </r>
        <r>
          <rPr>
            <sz val="9"/>
            <rFont val="Tahoma"/>
            <family val="2"/>
            <charset val="1"/>
          </rPr>
          <t>Textfeld</t>
        </r>
      </text>
    </comment>
    <comment ref="K123" authorId="0" shapeId="0" xr:uid="{00000000-0006-0000-0000-000028020000}">
      <text>
        <r>
          <rPr>
            <sz val="10"/>
            <rFont val="Calibri"/>
            <family val="2"/>
          </rPr>
          <t xml:space="preserve">Gairola, Krishan:
</t>
        </r>
        <r>
          <rPr>
            <sz val="9"/>
            <rFont val="Tahoma"/>
            <family val="2"/>
            <charset val="1"/>
          </rPr>
          <t>Textfeld</t>
        </r>
      </text>
    </comment>
    <comment ref="L123" authorId="0" shapeId="0" xr:uid="{00000000-0006-0000-0000-000012030000}">
      <text>
        <r>
          <rPr>
            <sz val="10"/>
            <rFont val="Calibri"/>
            <family val="2"/>
          </rPr>
          <t xml:space="preserve">Gairola, Krishan:
</t>
        </r>
        <r>
          <rPr>
            <sz val="9"/>
            <rFont val="Tahoma"/>
            <family val="2"/>
            <charset val="1"/>
          </rPr>
          <t>Textfeld</t>
        </r>
      </text>
    </comment>
    <comment ref="M123" authorId="0" shapeId="0" xr:uid="{00000000-0006-0000-0000-0000FC030000}">
      <text>
        <r>
          <rPr>
            <sz val="10"/>
            <rFont val="Calibri"/>
            <family val="2"/>
          </rPr>
          <t xml:space="preserve">Gairola, Krishan:
</t>
        </r>
        <r>
          <rPr>
            <sz val="9"/>
            <rFont val="Tahoma"/>
            <family val="2"/>
            <charset val="1"/>
          </rPr>
          <t>Textfeld</t>
        </r>
      </text>
    </comment>
    <comment ref="N123" authorId="0" shapeId="0" xr:uid="{00000000-0006-0000-0000-0000E6040000}">
      <text>
        <r>
          <rPr>
            <sz val="10"/>
            <rFont val="Calibri"/>
            <family val="2"/>
          </rPr>
          <t xml:space="preserve">Gairola, Krishan:
</t>
        </r>
        <r>
          <rPr>
            <sz val="9"/>
            <rFont val="Tahoma"/>
            <family val="2"/>
            <charset val="1"/>
          </rPr>
          <t>Textfeld</t>
        </r>
      </text>
    </comment>
    <comment ref="O123" authorId="0" shapeId="0" xr:uid="{00000000-0006-0000-0000-0000D0050000}">
      <text>
        <r>
          <rPr>
            <sz val="10"/>
            <rFont val="Calibri"/>
            <family val="2"/>
          </rPr>
          <t xml:space="preserve">Gairola, Krishan:
</t>
        </r>
        <r>
          <rPr>
            <sz val="9"/>
            <rFont val="Tahoma"/>
            <family val="2"/>
            <charset val="1"/>
          </rPr>
          <t>Textfeld</t>
        </r>
      </text>
    </comment>
    <comment ref="P123" authorId="0" shapeId="0" xr:uid="{00000000-0006-0000-0000-0000AC060000}">
      <text>
        <r>
          <rPr>
            <sz val="10"/>
            <rFont val="Calibri"/>
            <family val="2"/>
          </rPr>
          <t xml:space="preserve">Gairola, Krishan:
</t>
        </r>
        <r>
          <rPr>
            <sz val="9"/>
            <rFont val="Tahoma"/>
            <family val="2"/>
            <charset val="1"/>
          </rPr>
          <t>Textfeld</t>
        </r>
      </text>
    </comment>
    <comment ref="Q123" authorId="0" shapeId="0" xr:uid="{00000000-0006-0000-0000-000084070000}">
      <text>
        <r>
          <rPr>
            <sz val="10"/>
            <rFont val="Calibri"/>
            <family val="2"/>
          </rPr>
          <t xml:space="preserve">Gairola, Krishan:
</t>
        </r>
        <r>
          <rPr>
            <sz val="9"/>
            <rFont val="Tahoma"/>
            <family val="2"/>
            <charset val="1"/>
          </rPr>
          <t>Textfeld</t>
        </r>
      </text>
    </comment>
    <comment ref="R123" authorId="0" shapeId="0" xr:uid="{00000000-0006-0000-0000-00005C080000}">
      <text>
        <r>
          <rPr>
            <sz val="10"/>
            <rFont val="Calibri"/>
            <family val="2"/>
          </rPr>
          <t xml:space="preserve">Gairola, Krishan:
</t>
        </r>
        <r>
          <rPr>
            <sz val="9"/>
            <rFont val="Tahoma"/>
            <family val="2"/>
            <charset val="1"/>
          </rPr>
          <t>Textfeld</t>
        </r>
      </text>
    </comment>
    <comment ref="S123" authorId="0" shapeId="0" xr:uid="{00000000-0006-0000-0000-000034090000}">
      <text>
        <r>
          <rPr>
            <sz val="10"/>
            <rFont val="Calibri"/>
            <family val="2"/>
          </rPr>
          <t xml:space="preserve">Gairola, Krishan:
</t>
        </r>
        <r>
          <rPr>
            <sz val="9"/>
            <rFont val="Tahoma"/>
            <family val="2"/>
            <charset val="1"/>
          </rPr>
          <t>Textfeld</t>
        </r>
      </text>
    </comment>
    <comment ref="T123" authorId="0" shapeId="0" xr:uid="{00000000-0006-0000-0000-00000C0A0000}">
      <text>
        <r>
          <rPr>
            <sz val="10"/>
            <rFont val="Calibri"/>
            <family val="2"/>
          </rPr>
          <t xml:space="preserve">Gairola, Krishan:
</t>
        </r>
        <r>
          <rPr>
            <sz val="9"/>
            <rFont val="Tahoma"/>
            <family val="2"/>
            <charset val="1"/>
          </rPr>
          <t>Textfeld</t>
        </r>
      </text>
    </comment>
    <comment ref="U123" authorId="0" shapeId="0" xr:uid="{00000000-0006-0000-0000-0000E40A0000}">
      <text>
        <r>
          <rPr>
            <sz val="10"/>
            <rFont val="Calibri"/>
            <family val="2"/>
          </rPr>
          <t xml:space="preserve">Gairola, Krishan:
</t>
        </r>
        <r>
          <rPr>
            <sz val="9"/>
            <rFont val="Tahoma"/>
            <family val="2"/>
            <charset val="1"/>
          </rPr>
          <t>Textfeld</t>
        </r>
      </text>
    </comment>
    <comment ref="V123" authorId="0" shapeId="0" xr:uid="{00000000-0006-0000-0000-0000BC0B0000}">
      <text>
        <r>
          <rPr>
            <sz val="10"/>
            <rFont val="Calibri"/>
            <family val="2"/>
          </rPr>
          <t xml:space="preserve">Gairola, Krishan:
</t>
        </r>
        <r>
          <rPr>
            <sz val="9"/>
            <rFont val="Tahoma"/>
            <family val="2"/>
            <charset val="1"/>
          </rPr>
          <t>Textfeld</t>
        </r>
      </text>
    </comment>
    <comment ref="W123" authorId="0" shapeId="0" xr:uid="{00000000-0006-0000-0000-0000940C0000}">
      <text>
        <r>
          <rPr>
            <sz val="10"/>
            <rFont val="Calibri"/>
            <family val="2"/>
          </rPr>
          <t xml:space="preserve">Gairola, Krishan:
</t>
        </r>
        <r>
          <rPr>
            <sz val="9"/>
            <rFont val="Tahoma"/>
            <family val="2"/>
            <charset val="1"/>
          </rPr>
          <t>Textfeld</t>
        </r>
      </text>
    </comment>
    <comment ref="X123" authorId="0" shapeId="0" xr:uid="{00000000-0006-0000-0000-00006C0D0000}">
      <text>
        <r>
          <rPr>
            <sz val="10"/>
            <rFont val="Calibri"/>
            <family val="2"/>
          </rPr>
          <t xml:space="preserve">Gairola, Krishan:
</t>
        </r>
        <r>
          <rPr>
            <sz val="9"/>
            <rFont val="Tahoma"/>
            <family val="2"/>
            <charset val="1"/>
          </rPr>
          <t>Textfeld</t>
        </r>
      </text>
    </comment>
    <comment ref="Y123" authorId="0" shapeId="0" xr:uid="{00000000-0006-0000-0000-0000440E0000}">
      <text>
        <r>
          <rPr>
            <sz val="10"/>
            <rFont val="Calibri"/>
            <family val="2"/>
          </rPr>
          <t xml:space="preserve">Gairola, Krishan:
</t>
        </r>
        <r>
          <rPr>
            <sz val="9"/>
            <rFont val="Tahoma"/>
            <family val="2"/>
            <charset val="1"/>
          </rPr>
          <t>Textfeld</t>
        </r>
      </text>
    </comment>
    <comment ref="Z123" authorId="0" shapeId="0" xr:uid="{00000000-0006-0000-0000-00001C0F0000}">
      <text>
        <r>
          <rPr>
            <sz val="10"/>
            <rFont val="Calibri"/>
            <family val="2"/>
          </rPr>
          <t xml:space="preserve">Gairola, Krishan:
</t>
        </r>
        <r>
          <rPr>
            <sz val="9"/>
            <rFont val="Tahoma"/>
            <family val="2"/>
            <charset val="1"/>
          </rPr>
          <t>Textfeld</t>
        </r>
      </text>
    </comment>
    <comment ref="I124" authorId="0" shapeId="0" xr:uid="{00000000-0006-0000-0000-000055000000}">
      <text>
        <r>
          <rPr>
            <sz val="10"/>
            <rFont val="Calibri"/>
            <family val="2"/>
          </rPr>
          <t xml:space="preserve">von Kleist, Björn:
</t>
        </r>
        <r>
          <rPr>
            <sz val="9"/>
            <rFont val="Tahoma"/>
            <family val="2"/>
            <charset val="1"/>
          </rPr>
          <t>CO2-Wert</t>
        </r>
      </text>
    </comment>
    <comment ref="J124" authorId="0" shapeId="0" xr:uid="{00000000-0006-0000-0000-00003F010000}">
      <text>
        <r>
          <rPr>
            <sz val="10"/>
            <rFont val="Calibri"/>
            <family val="2"/>
          </rPr>
          <t xml:space="preserve">von Kleist, Björn:
</t>
        </r>
        <r>
          <rPr>
            <sz val="9"/>
            <rFont val="Tahoma"/>
            <family val="2"/>
            <charset val="1"/>
          </rPr>
          <t>CO2-Wert</t>
        </r>
      </text>
    </comment>
    <comment ref="K124" authorId="0" shapeId="0" xr:uid="{00000000-0006-0000-0000-000029020000}">
      <text>
        <r>
          <rPr>
            <sz val="10"/>
            <rFont val="Calibri"/>
            <family val="2"/>
          </rPr>
          <t xml:space="preserve">von Kleist, Björn:
</t>
        </r>
        <r>
          <rPr>
            <sz val="9"/>
            <rFont val="Tahoma"/>
            <family val="2"/>
            <charset val="1"/>
          </rPr>
          <t>CO2-Wert</t>
        </r>
      </text>
    </comment>
    <comment ref="L124" authorId="0" shapeId="0" xr:uid="{00000000-0006-0000-0000-000013030000}">
      <text>
        <r>
          <rPr>
            <sz val="10"/>
            <rFont val="Calibri"/>
            <family val="2"/>
          </rPr>
          <t xml:space="preserve">von Kleist, Björn:
</t>
        </r>
        <r>
          <rPr>
            <sz val="9"/>
            <rFont val="Tahoma"/>
            <family val="2"/>
            <charset val="1"/>
          </rPr>
          <t>CO2-Wert</t>
        </r>
      </text>
    </comment>
    <comment ref="M124" authorId="0" shapeId="0" xr:uid="{00000000-0006-0000-0000-0000FD030000}">
      <text>
        <r>
          <rPr>
            <sz val="10"/>
            <rFont val="Calibri"/>
            <family val="2"/>
          </rPr>
          <t xml:space="preserve">von Kleist, Björn:
</t>
        </r>
        <r>
          <rPr>
            <sz val="9"/>
            <rFont val="Tahoma"/>
            <family val="2"/>
            <charset val="1"/>
          </rPr>
          <t>CO2-Wert</t>
        </r>
      </text>
    </comment>
    <comment ref="N124" authorId="0" shapeId="0" xr:uid="{00000000-0006-0000-0000-0000E7040000}">
      <text>
        <r>
          <rPr>
            <sz val="10"/>
            <rFont val="Calibri"/>
            <family val="2"/>
          </rPr>
          <t xml:space="preserve">von Kleist, Björn:
</t>
        </r>
        <r>
          <rPr>
            <sz val="9"/>
            <rFont val="Tahoma"/>
            <family val="2"/>
            <charset val="1"/>
          </rPr>
          <t>CO2-Wert</t>
        </r>
      </text>
    </comment>
    <comment ref="O124" authorId="0" shapeId="0" xr:uid="{00000000-0006-0000-0000-0000D1050000}">
      <text>
        <r>
          <rPr>
            <sz val="10"/>
            <rFont val="Calibri"/>
            <family val="2"/>
          </rPr>
          <t xml:space="preserve">von Kleist, Björn:
</t>
        </r>
        <r>
          <rPr>
            <sz val="9"/>
            <rFont val="Tahoma"/>
            <family val="2"/>
            <charset val="1"/>
          </rPr>
          <t>CO2-Wert</t>
        </r>
      </text>
    </comment>
    <comment ref="P124" authorId="0" shapeId="0" xr:uid="{00000000-0006-0000-0000-0000AD060000}">
      <text>
        <r>
          <rPr>
            <sz val="10"/>
            <rFont val="Calibri"/>
            <family val="2"/>
          </rPr>
          <t xml:space="preserve">von Kleist, Björn:
</t>
        </r>
        <r>
          <rPr>
            <sz val="9"/>
            <rFont val="Tahoma"/>
            <family val="2"/>
            <charset val="1"/>
          </rPr>
          <t>CO2-Wert</t>
        </r>
      </text>
    </comment>
    <comment ref="Q124" authorId="0" shapeId="0" xr:uid="{00000000-0006-0000-0000-000085070000}">
      <text>
        <r>
          <rPr>
            <sz val="10"/>
            <rFont val="Calibri"/>
            <family val="2"/>
          </rPr>
          <t xml:space="preserve">von Kleist, Björn:
</t>
        </r>
        <r>
          <rPr>
            <sz val="9"/>
            <rFont val="Tahoma"/>
            <family val="2"/>
            <charset val="1"/>
          </rPr>
          <t>CO2-Wert</t>
        </r>
      </text>
    </comment>
    <comment ref="R124" authorId="0" shapeId="0" xr:uid="{00000000-0006-0000-0000-00005D080000}">
      <text>
        <r>
          <rPr>
            <sz val="10"/>
            <rFont val="Calibri"/>
            <family val="2"/>
          </rPr>
          <t xml:space="preserve">von Kleist, Björn:
</t>
        </r>
        <r>
          <rPr>
            <sz val="9"/>
            <rFont val="Tahoma"/>
            <family val="2"/>
            <charset val="1"/>
          </rPr>
          <t>CO2-Wert</t>
        </r>
      </text>
    </comment>
    <comment ref="S124" authorId="0" shapeId="0" xr:uid="{00000000-0006-0000-0000-000035090000}">
      <text>
        <r>
          <rPr>
            <sz val="10"/>
            <rFont val="Calibri"/>
            <family val="2"/>
          </rPr>
          <t xml:space="preserve">von Kleist, Björn:
</t>
        </r>
        <r>
          <rPr>
            <sz val="9"/>
            <rFont val="Tahoma"/>
            <family val="2"/>
            <charset val="1"/>
          </rPr>
          <t>CO2-Wert</t>
        </r>
      </text>
    </comment>
    <comment ref="T124" authorId="0" shapeId="0" xr:uid="{00000000-0006-0000-0000-00000D0A0000}">
      <text>
        <r>
          <rPr>
            <sz val="10"/>
            <rFont val="Calibri"/>
            <family val="2"/>
          </rPr>
          <t xml:space="preserve">von Kleist, Björn:
</t>
        </r>
        <r>
          <rPr>
            <sz val="9"/>
            <rFont val="Tahoma"/>
            <family val="2"/>
            <charset val="1"/>
          </rPr>
          <t>CO2-Wert</t>
        </r>
      </text>
    </comment>
    <comment ref="U124" authorId="0" shapeId="0" xr:uid="{00000000-0006-0000-0000-0000E50A0000}">
      <text>
        <r>
          <rPr>
            <sz val="10"/>
            <rFont val="Calibri"/>
            <family val="2"/>
          </rPr>
          <t xml:space="preserve">von Kleist, Björn:
</t>
        </r>
        <r>
          <rPr>
            <sz val="9"/>
            <rFont val="Tahoma"/>
            <family val="2"/>
            <charset val="1"/>
          </rPr>
          <t>CO2-Wert</t>
        </r>
      </text>
    </comment>
    <comment ref="V124" authorId="0" shapeId="0" xr:uid="{00000000-0006-0000-0000-0000BD0B0000}">
      <text>
        <r>
          <rPr>
            <sz val="10"/>
            <rFont val="Calibri"/>
            <family val="2"/>
          </rPr>
          <t xml:space="preserve">von Kleist, Björn:
</t>
        </r>
        <r>
          <rPr>
            <sz val="9"/>
            <rFont val="Tahoma"/>
            <family val="2"/>
            <charset val="1"/>
          </rPr>
          <t>CO2-Wert</t>
        </r>
      </text>
    </comment>
    <comment ref="W124" authorId="0" shapeId="0" xr:uid="{00000000-0006-0000-0000-0000950C0000}">
      <text>
        <r>
          <rPr>
            <sz val="10"/>
            <rFont val="Calibri"/>
            <family val="2"/>
          </rPr>
          <t xml:space="preserve">von Kleist, Björn:
</t>
        </r>
        <r>
          <rPr>
            <sz val="9"/>
            <rFont val="Tahoma"/>
            <family val="2"/>
            <charset val="1"/>
          </rPr>
          <t>CO2-Wert</t>
        </r>
      </text>
    </comment>
    <comment ref="X124" authorId="0" shapeId="0" xr:uid="{00000000-0006-0000-0000-00006D0D0000}">
      <text>
        <r>
          <rPr>
            <sz val="10"/>
            <rFont val="Calibri"/>
            <family val="2"/>
          </rPr>
          <t xml:space="preserve">von Kleist, Björn:
</t>
        </r>
        <r>
          <rPr>
            <sz val="9"/>
            <rFont val="Tahoma"/>
            <family val="2"/>
            <charset val="1"/>
          </rPr>
          <t>CO2-Wert</t>
        </r>
      </text>
    </comment>
    <comment ref="Y124" authorId="0" shapeId="0" xr:uid="{00000000-0006-0000-0000-0000450E0000}">
      <text>
        <r>
          <rPr>
            <sz val="10"/>
            <rFont val="Calibri"/>
            <family val="2"/>
          </rPr>
          <t xml:space="preserve">von Kleist, Björn:
</t>
        </r>
        <r>
          <rPr>
            <sz val="9"/>
            <rFont val="Tahoma"/>
            <family val="2"/>
            <charset val="1"/>
          </rPr>
          <t>CO2-Wert</t>
        </r>
      </text>
    </comment>
    <comment ref="Z124" authorId="0" shapeId="0" xr:uid="{00000000-0006-0000-0000-00001D0F0000}">
      <text>
        <r>
          <rPr>
            <sz val="10"/>
            <rFont val="Calibri"/>
            <family val="2"/>
          </rPr>
          <t xml:space="preserve">von Kleist, Björn:
</t>
        </r>
        <r>
          <rPr>
            <sz val="9"/>
            <rFont val="Tahoma"/>
            <family val="2"/>
            <charset val="1"/>
          </rPr>
          <t>CO2-Wert</t>
        </r>
      </text>
    </comment>
    <comment ref="I125" authorId="0" shapeId="0" xr:uid="{00000000-0006-0000-0000-000056000000}">
      <text>
        <r>
          <rPr>
            <sz val="10"/>
            <rFont val="Calibri"/>
            <family val="2"/>
          </rPr>
          <t xml:space="preserve">Gairola, Krishan:
</t>
        </r>
        <r>
          <rPr>
            <sz val="9"/>
            <rFont val="Tahoma"/>
            <family val="2"/>
            <charset val="1"/>
          </rPr>
          <t>Textfeld</t>
        </r>
      </text>
    </comment>
    <comment ref="J125" authorId="0" shapeId="0" xr:uid="{00000000-0006-0000-0000-000040010000}">
      <text>
        <r>
          <rPr>
            <sz val="10"/>
            <rFont val="Calibri"/>
            <family val="2"/>
          </rPr>
          <t xml:space="preserve">Gairola, Krishan:
</t>
        </r>
        <r>
          <rPr>
            <sz val="9"/>
            <rFont val="Tahoma"/>
            <family val="2"/>
            <charset val="1"/>
          </rPr>
          <t>Textfeld</t>
        </r>
      </text>
    </comment>
    <comment ref="K125" authorId="0" shapeId="0" xr:uid="{00000000-0006-0000-0000-00002A020000}">
      <text>
        <r>
          <rPr>
            <sz val="10"/>
            <rFont val="Calibri"/>
            <family val="2"/>
          </rPr>
          <t xml:space="preserve">Gairola, Krishan:
</t>
        </r>
        <r>
          <rPr>
            <sz val="9"/>
            <rFont val="Tahoma"/>
            <family val="2"/>
            <charset val="1"/>
          </rPr>
          <t>Textfeld</t>
        </r>
      </text>
    </comment>
    <comment ref="L125" authorId="0" shapeId="0" xr:uid="{00000000-0006-0000-0000-000014030000}">
      <text>
        <r>
          <rPr>
            <sz val="10"/>
            <rFont val="Calibri"/>
            <family val="2"/>
          </rPr>
          <t xml:space="preserve">Gairola, Krishan:
</t>
        </r>
        <r>
          <rPr>
            <sz val="9"/>
            <rFont val="Tahoma"/>
            <family val="2"/>
            <charset val="1"/>
          </rPr>
          <t>Textfeld</t>
        </r>
      </text>
    </comment>
    <comment ref="M125" authorId="0" shapeId="0" xr:uid="{00000000-0006-0000-0000-0000FE030000}">
      <text>
        <r>
          <rPr>
            <sz val="10"/>
            <rFont val="Calibri"/>
            <family val="2"/>
          </rPr>
          <t xml:space="preserve">Gairola, Krishan:
</t>
        </r>
        <r>
          <rPr>
            <sz val="9"/>
            <rFont val="Tahoma"/>
            <family val="2"/>
            <charset val="1"/>
          </rPr>
          <t>Textfeld</t>
        </r>
      </text>
    </comment>
    <comment ref="N125" authorId="0" shapeId="0" xr:uid="{00000000-0006-0000-0000-0000E8040000}">
      <text>
        <r>
          <rPr>
            <sz val="10"/>
            <rFont val="Calibri"/>
            <family val="2"/>
          </rPr>
          <t xml:space="preserve">Gairola, Krishan:
</t>
        </r>
        <r>
          <rPr>
            <sz val="9"/>
            <rFont val="Tahoma"/>
            <family val="2"/>
            <charset val="1"/>
          </rPr>
          <t>Textfeld</t>
        </r>
      </text>
    </comment>
    <comment ref="O125" authorId="0" shapeId="0" xr:uid="{00000000-0006-0000-0000-0000D2050000}">
      <text>
        <r>
          <rPr>
            <sz val="10"/>
            <rFont val="Calibri"/>
            <family val="2"/>
          </rPr>
          <t xml:space="preserve">Gairola, Krishan:
</t>
        </r>
        <r>
          <rPr>
            <sz val="9"/>
            <rFont val="Tahoma"/>
            <family val="2"/>
            <charset val="1"/>
          </rPr>
          <t>Textfeld</t>
        </r>
      </text>
    </comment>
    <comment ref="P125" authorId="0" shapeId="0" xr:uid="{00000000-0006-0000-0000-0000AE060000}">
      <text>
        <r>
          <rPr>
            <sz val="10"/>
            <rFont val="Calibri"/>
            <family val="2"/>
          </rPr>
          <t xml:space="preserve">Gairola, Krishan:
</t>
        </r>
        <r>
          <rPr>
            <sz val="9"/>
            <rFont val="Tahoma"/>
            <family val="2"/>
            <charset val="1"/>
          </rPr>
          <t>Textfeld</t>
        </r>
      </text>
    </comment>
    <comment ref="Q125" authorId="0" shapeId="0" xr:uid="{00000000-0006-0000-0000-000086070000}">
      <text>
        <r>
          <rPr>
            <sz val="10"/>
            <rFont val="Calibri"/>
            <family val="2"/>
          </rPr>
          <t xml:space="preserve">Gairola, Krishan:
</t>
        </r>
        <r>
          <rPr>
            <sz val="9"/>
            <rFont val="Tahoma"/>
            <family val="2"/>
            <charset val="1"/>
          </rPr>
          <t>Textfeld</t>
        </r>
      </text>
    </comment>
    <comment ref="R125" authorId="0" shapeId="0" xr:uid="{00000000-0006-0000-0000-00005E080000}">
      <text>
        <r>
          <rPr>
            <sz val="10"/>
            <rFont val="Calibri"/>
            <family val="2"/>
          </rPr>
          <t xml:space="preserve">Gairola, Krishan:
</t>
        </r>
        <r>
          <rPr>
            <sz val="9"/>
            <rFont val="Tahoma"/>
            <family val="2"/>
            <charset val="1"/>
          </rPr>
          <t>Textfeld</t>
        </r>
      </text>
    </comment>
    <comment ref="S125" authorId="0" shapeId="0" xr:uid="{00000000-0006-0000-0000-000036090000}">
      <text>
        <r>
          <rPr>
            <sz val="10"/>
            <rFont val="Calibri"/>
            <family val="2"/>
          </rPr>
          <t xml:space="preserve">Gairola, Krishan:
</t>
        </r>
        <r>
          <rPr>
            <sz val="9"/>
            <rFont val="Tahoma"/>
            <family val="2"/>
            <charset val="1"/>
          </rPr>
          <t>Textfeld</t>
        </r>
      </text>
    </comment>
    <comment ref="T125" authorId="0" shapeId="0" xr:uid="{00000000-0006-0000-0000-00000E0A0000}">
      <text>
        <r>
          <rPr>
            <sz val="10"/>
            <rFont val="Calibri"/>
            <family val="2"/>
          </rPr>
          <t xml:space="preserve">Gairola, Krishan:
</t>
        </r>
        <r>
          <rPr>
            <sz val="9"/>
            <rFont val="Tahoma"/>
            <family val="2"/>
            <charset val="1"/>
          </rPr>
          <t>Textfeld</t>
        </r>
      </text>
    </comment>
    <comment ref="U125" authorId="0" shapeId="0" xr:uid="{00000000-0006-0000-0000-0000E60A0000}">
      <text>
        <r>
          <rPr>
            <sz val="10"/>
            <rFont val="Calibri"/>
            <family val="2"/>
          </rPr>
          <t xml:space="preserve">Gairola, Krishan:
</t>
        </r>
        <r>
          <rPr>
            <sz val="9"/>
            <rFont val="Tahoma"/>
            <family val="2"/>
            <charset val="1"/>
          </rPr>
          <t>Textfeld</t>
        </r>
      </text>
    </comment>
    <comment ref="V125" authorId="0" shapeId="0" xr:uid="{00000000-0006-0000-0000-0000BE0B0000}">
      <text>
        <r>
          <rPr>
            <sz val="10"/>
            <rFont val="Calibri"/>
            <family val="2"/>
          </rPr>
          <t xml:space="preserve">Gairola, Krishan:
</t>
        </r>
        <r>
          <rPr>
            <sz val="9"/>
            <rFont val="Tahoma"/>
            <family val="2"/>
            <charset val="1"/>
          </rPr>
          <t>Textfeld</t>
        </r>
      </text>
    </comment>
    <comment ref="W125" authorId="0" shapeId="0" xr:uid="{00000000-0006-0000-0000-0000960C0000}">
      <text>
        <r>
          <rPr>
            <sz val="10"/>
            <rFont val="Calibri"/>
            <family val="2"/>
          </rPr>
          <t xml:space="preserve">Gairola, Krishan:
</t>
        </r>
        <r>
          <rPr>
            <sz val="9"/>
            <rFont val="Tahoma"/>
            <family val="2"/>
            <charset val="1"/>
          </rPr>
          <t>Textfeld</t>
        </r>
      </text>
    </comment>
    <comment ref="X125" authorId="0" shapeId="0" xr:uid="{00000000-0006-0000-0000-00006E0D0000}">
      <text>
        <r>
          <rPr>
            <sz val="10"/>
            <rFont val="Calibri"/>
            <family val="2"/>
          </rPr>
          <t xml:space="preserve">Gairola, Krishan:
</t>
        </r>
        <r>
          <rPr>
            <sz val="9"/>
            <rFont val="Tahoma"/>
            <family val="2"/>
            <charset val="1"/>
          </rPr>
          <t>Textfeld</t>
        </r>
      </text>
    </comment>
    <comment ref="Y125" authorId="0" shapeId="0" xr:uid="{00000000-0006-0000-0000-0000460E0000}">
      <text>
        <r>
          <rPr>
            <sz val="10"/>
            <rFont val="Calibri"/>
            <family val="2"/>
          </rPr>
          <t xml:space="preserve">Gairola, Krishan:
</t>
        </r>
        <r>
          <rPr>
            <sz val="9"/>
            <rFont val="Tahoma"/>
            <family val="2"/>
            <charset val="1"/>
          </rPr>
          <t>Textfeld</t>
        </r>
      </text>
    </comment>
    <comment ref="Z125" authorId="0" shapeId="0" xr:uid="{00000000-0006-0000-0000-00001E0F0000}">
      <text>
        <r>
          <rPr>
            <sz val="10"/>
            <rFont val="Calibri"/>
            <family val="2"/>
          </rPr>
          <t xml:space="preserve">Gairola, Krishan:
</t>
        </r>
        <r>
          <rPr>
            <sz val="9"/>
            <rFont val="Tahoma"/>
            <family val="2"/>
            <charset val="1"/>
          </rPr>
          <t>Textfeld</t>
        </r>
      </text>
    </comment>
    <comment ref="I126" authorId="0" shapeId="0" xr:uid="{00000000-0006-0000-0000-000057000000}">
      <text>
        <r>
          <rPr>
            <sz val="10"/>
            <rFont val="Calibri"/>
            <family val="2"/>
          </rPr>
          <t xml:space="preserve">von Kleist, Björn:
</t>
        </r>
        <r>
          <rPr>
            <sz val="9"/>
            <rFont val="Tahoma"/>
            <family val="2"/>
            <charset val="1"/>
          </rPr>
          <t>CO2-Wert</t>
        </r>
      </text>
    </comment>
    <comment ref="J126" authorId="0" shapeId="0" xr:uid="{00000000-0006-0000-0000-000041010000}">
      <text>
        <r>
          <rPr>
            <sz val="10"/>
            <rFont val="Calibri"/>
            <family val="2"/>
          </rPr>
          <t xml:space="preserve">von Kleist, Björn:
</t>
        </r>
        <r>
          <rPr>
            <sz val="9"/>
            <rFont val="Tahoma"/>
            <family val="2"/>
            <charset val="1"/>
          </rPr>
          <t>CO2-Wert</t>
        </r>
      </text>
    </comment>
    <comment ref="K126" authorId="0" shapeId="0" xr:uid="{00000000-0006-0000-0000-00002B020000}">
      <text>
        <r>
          <rPr>
            <sz val="10"/>
            <rFont val="Calibri"/>
            <family val="2"/>
          </rPr>
          <t xml:space="preserve">von Kleist, Björn:
</t>
        </r>
        <r>
          <rPr>
            <sz val="9"/>
            <rFont val="Tahoma"/>
            <family val="2"/>
            <charset val="1"/>
          </rPr>
          <t>CO2-Wert</t>
        </r>
      </text>
    </comment>
    <comment ref="L126" authorId="0" shapeId="0" xr:uid="{00000000-0006-0000-0000-000015030000}">
      <text>
        <r>
          <rPr>
            <sz val="10"/>
            <rFont val="Calibri"/>
            <family val="2"/>
          </rPr>
          <t xml:space="preserve">von Kleist, Björn:
</t>
        </r>
        <r>
          <rPr>
            <sz val="9"/>
            <rFont val="Tahoma"/>
            <family val="2"/>
            <charset val="1"/>
          </rPr>
          <t>CO2-Wert</t>
        </r>
      </text>
    </comment>
    <comment ref="M126" authorId="0" shapeId="0" xr:uid="{00000000-0006-0000-0000-0000FF030000}">
      <text>
        <r>
          <rPr>
            <sz val="10"/>
            <rFont val="Calibri"/>
            <family val="2"/>
          </rPr>
          <t xml:space="preserve">von Kleist, Björn:
</t>
        </r>
        <r>
          <rPr>
            <sz val="9"/>
            <rFont val="Tahoma"/>
            <family val="2"/>
            <charset val="1"/>
          </rPr>
          <t>CO2-Wert</t>
        </r>
      </text>
    </comment>
    <comment ref="N126" authorId="0" shapeId="0" xr:uid="{00000000-0006-0000-0000-0000E9040000}">
      <text>
        <r>
          <rPr>
            <sz val="10"/>
            <rFont val="Calibri"/>
            <family val="2"/>
          </rPr>
          <t xml:space="preserve">von Kleist, Björn:
</t>
        </r>
        <r>
          <rPr>
            <sz val="9"/>
            <rFont val="Tahoma"/>
            <family val="2"/>
            <charset val="1"/>
          </rPr>
          <t>CO2-Wert</t>
        </r>
      </text>
    </comment>
    <comment ref="O126" authorId="0" shapeId="0" xr:uid="{00000000-0006-0000-0000-0000D3050000}">
      <text>
        <r>
          <rPr>
            <sz val="10"/>
            <rFont val="Calibri"/>
            <family val="2"/>
          </rPr>
          <t xml:space="preserve">von Kleist, Björn:
</t>
        </r>
        <r>
          <rPr>
            <sz val="9"/>
            <rFont val="Tahoma"/>
            <family val="2"/>
            <charset val="1"/>
          </rPr>
          <t>CO2-Wert</t>
        </r>
      </text>
    </comment>
    <comment ref="P126" authorId="0" shapeId="0" xr:uid="{00000000-0006-0000-0000-0000AF060000}">
      <text>
        <r>
          <rPr>
            <sz val="10"/>
            <rFont val="Calibri"/>
            <family val="2"/>
          </rPr>
          <t xml:space="preserve">von Kleist, Björn:
</t>
        </r>
        <r>
          <rPr>
            <sz val="9"/>
            <rFont val="Tahoma"/>
            <family val="2"/>
            <charset val="1"/>
          </rPr>
          <t>CO2-Wert</t>
        </r>
      </text>
    </comment>
    <comment ref="Q126" authorId="0" shapeId="0" xr:uid="{00000000-0006-0000-0000-000087070000}">
      <text>
        <r>
          <rPr>
            <sz val="10"/>
            <rFont val="Calibri"/>
            <family val="2"/>
          </rPr>
          <t xml:space="preserve">von Kleist, Björn:
</t>
        </r>
        <r>
          <rPr>
            <sz val="9"/>
            <rFont val="Tahoma"/>
            <family val="2"/>
            <charset val="1"/>
          </rPr>
          <t>CO2-Wert</t>
        </r>
      </text>
    </comment>
    <comment ref="R126" authorId="0" shapeId="0" xr:uid="{00000000-0006-0000-0000-00005F080000}">
      <text>
        <r>
          <rPr>
            <sz val="10"/>
            <rFont val="Calibri"/>
            <family val="2"/>
          </rPr>
          <t xml:space="preserve">von Kleist, Björn:
</t>
        </r>
        <r>
          <rPr>
            <sz val="9"/>
            <rFont val="Tahoma"/>
            <family val="2"/>
            <charset val="1"/>
          </rPr>
          <t>CO2-Wert</t>
        </r>
      </text>
    </comment>
    <comment ref="S126" authorId="0" shapeId="0" xr:uid="{00000000-0006-0000-0000-000037090000}">
      <text>
        <r>
          <rPr>
            <sz val="10"/>
            <rFont val="Calibri"/>
            <family val="2"/>
          </rPr>
          <t xml:space="preserve">von Kleist, Björn:
</t>
        </r>
        <r>
          <rPr>
            <sz val="9"/>
            <rFont val="Tahoma"/>
            <family val="2"/>
            <charset val="1"/>
          </rPr>
          <t>CO2-Wert</t>
        </r>
      </text>
    </comment>
    <comment ref="T126" authorId="0" shapeId="0" xr:uid="{00000000-0006-0000-0000-00000F0A0000}">
      <text>
        <r>
          <rPr>
            <sz val="10"/>
            <rFont val="Calibri"/>
            <family val="2"/>
          </rPr>
          <t xml:space="preserve">von Kleist, Björn:
</t>
        </r>
        <r>
          <rPr>
            <sz val="9"/>
            <rFont val="Tahoma"/>
            <family val="2"/>
            <charset val="1"/>
          </rPr>
          <t>CO2-Wert</t>
        </r>
      </text>
    </comment>
    <comment ref="U126" authorId="0" shapeId="0" xr:uid="{00000000-0006-0000-0000-0000E70A0000}">
      <text>
        <r>
          <rPr>
            <sz val="10"/>
            <rFont val="Calibri"/>
            <family val="2"/>
          </rPr>
          <t xml:space="preserve">von Kleist, Björn:
</t>
        </r>
        <r>
          <rPr>
            <sz val="9"/>
            <rFont val="Tahoma"/>
            <family val="2"/>
            <charset val="1"/>
          </rPr>
          <t>CO2-Wert</t>
        </r>
      </text>
    </comment>
    <comment ref="V126" authorId="0" shapeId="0" xr:uid="{00000000-0006-0000-0000-0000BF0B0000}">
      <text>
        <r>
          <rPr>
            <sz val="10"/>
            <rFont val="Calibri"/>
            <family val="2"/>
          </rPr>
          <t xml:space="preserve">von Kleist, Björn:
</t>
        </r>
        <r>
          <rPr>
            <sz val="9"/>
            <rFont val="Tahoma"/>
            <family val="2"/>
            <charset val="1"/>
          </rPr>
          <t>CO2-Wert</t>
        </r>
      </text>
    </comment>
    <comment ref="W126" authorId="0" shapeId="0" xr:uid="{00000000-0006-0000-0000-0000970C0000}">
      <text>
        <r>
          <rPr>
            <sz val="10"/>
            <rFont val="Calibri"/>
            <family val="2"/>
          </rPr>
          <t xml:space="preserve">von Kleist, Björn:
</t>
        </r>
        <r>
          <rPr>
            <sz val="9"/>
            <rFont val="Tahoma"/>
            <family val="2"/>
            <charset val="1"/>
          </rPr>
          <t>CO2-Wert</t>
        </r>
      </text>
    </comment>
    <comment ref="X126" authorId="0" shapeId="0" xr:uid="{00000000-0006-0000-0000-00006F0D0000}">
      <text>
        <r>
          <rPr>
            <sz val="10"/>
            <rFont val="Calibri"/>
            <family val="2"/>
          </rPr>
          <t xml:space="preserve">von Kleist, Björn:
</t>
        </r>
        <r>
          <rPr>
            <sz val="9"/>
            <rFont val="Tahoma"/>
            <family val="2"/>
            <charset val="1"/>
          </rPr>
          <t>CO2-Wert</t>
        </r>
      </text>
    </comment>
    <comment ref="Y126" authorId="0" shapeId="0" xr:uid="{00000000-0006-0000-0000-0000470E0000}">
      <text>
        <r>
          <rPr>
            <sz val="10"/>
            <rFont val="Calibri"/>
            <family val="2"/>
          </rPr>
          <t xml:space="preserve">von Kleist, Björn:
</t>
        </r>
        <r>
          <rPr>
            <sz val="9"/>
            <rFont val="Tahoma"/>
            <family val="2"/>
            <charset val="1"/>
          </rPr>
          <t>CO2-Wert</t>
        </r>
      </text>
    </comment>
    <comment ref="Z126" authorId="0" shapeId="0" xr:uid="{00000000-0006-0000-0000-00001F0F0000}">
      <text>
        <r>
          <rPr>
            <sz val="10"/>
            <rFont val="Calibri"/>
            <family val="2"/>
          </rPr>
          <t xml:space="preserve">von Kleist, Björn:
</t>
        </r>
        <r>
          <rPr>
            <sz val="9"/>
            <rFont val="Tahoma"/>
            <family val="2"/>
            <charset val="1"/>
          </rPr>
          <t>CO2-Wert</t>
        </r>
      </text>
    </comment>
    <comment ref="I127" authorId="0" shapeId="0" xr:uid="{00000000-0006-0000-0000-000058000000}">
      <text>
        <r>
          <rPr>
            <sz val="10"/>
            <rFont val="Calibri"/>
            <family val="2"/>
          </rPr>
          <t xml:space="preserve">Gairola, Krishan:
</t>
        </r>
        <r>
          <rPr>
            <sz val="9"/>
            <rFont val="Tahoma"/>
            <family val="2"/>
            <charset val="1"/>
          </rPr>
          <t>Textfeld</t>
        </r>
      </text>
    </comment>
    <comment ref="J127" authorId="0" shapeId="0" xr:uid="{00000000-0006-0000-0000-000042010000}">
      <text>
        <r>
          <rPr>
            <sz val="10"/>
            <rFont val="Calibri"/>
            <family val="2"/>
          </rPr>
          <t xml:space="preserve">Gairola, Krishan:
</t>
        </r>
        <r>
          <rPr>
            <sz val="9"/>
            <rFont val="Tahoma"/>
            <family val="2"/>
            <charset val="1"/>
          </rPr>
          <t>Textfeld</t>
        </r>
      </text>
    </comment>
    <comment ref="K127" authorId="0" shapeId="0" xr:uid="{00000000-0006-0000-0000-00002C020000}">
      <text>
        <r>
          <rPr>
            <sz val="10"/>
            <rFont val="Calibri"/>
            <family val="2"/>
          </rPr>
          <t xml:space="preserve">Gairola, Krishan:
</t>
        </r>
        <r>
          <rPr>
            <sz val="9"/>
            <rFont val="Tahoma"/>
            <family val="2"/>
            <charset val="1"/>
          </rPr>
          <t>Textfeld</t>
        </r>
      </text>
    </comment>
    <comment ref="L127" authorId="0" shapeId="0" xr:uid="{00000000-0006-0000-0000-000016030000}">
      <text>
        <r>
          <rPr>
            <sz val="10"/>
            <rFont val="Calibri"/>
            <family val="2"/>
          </rPr>
          <t xml:space="preserve">Gairola, Krishan:
</t>
        </r>
        <r>
          <rPr>
            <sz val="9"/>
            <rFont val="Tahoma"/>
            <family val="2"/>
            <charset val="1"/>
          </rPr>
          <t>Textfeld</t>
        </r>
      </text>
    </comment>
    <comment ref="M127" authorId="0" shapeId="0" xr:uid="{00000000-0006-0000-0000-000000040000}">
      <text>
        <r>
          <rPr>
            <sz val="10"/>
            <rFont val="Calibri"/>
            <family val="2"/>
          </rPr>
          <t xml:space="preserve">Gairola, Krishan:
</t>
        </r>
        <r>
          <rPr>
            <sz val="9"/>
            <rFont val="Tahoma"/>
            <family val="2"/>
            <charset val="1"/>
          </rPr>
          <t>Textfeld</t>
        </r>
      </text>
    </comment>
    <comment ref="N127" authorId="0" shapeId="0" xr:uid="{00000000-0006-0000-0000-0000EA040000}">
      <text>
        <r>
          <rPr>
            <sz val="10"/>
            <rFont val="Calibri"/>
            <family val="2"/>
          </rPr>
          <t xml:space="preserve">Gairola, Krishan:
</t>
        </r>
        <r>
          <rPr>
            <sz val="9"/>
            <rFont val="Tahoma"/>
            <family val="2"/>
            <charset val="1"/>
          </rPr>
          <t>Textfeld</t>
        </r>
      </text>
    </comment>
    <comment ref="O127" authorId="0" shapeId="0" xr:uid="{00000000-0006-0000-0000-0000D4050000}">
      <text>
        <r>
          <rPr>
            <sz val="10"/>
            <rFont val="Calibri"/>
            <family val="2"/>
          </rPr>
          <t xml:space="preserve">Gairola, Krishan:
</t>
        </r>
        <r>
          <rPr>
            <sz val="9"/>
            <rFont val="Tahoma"/>
            <family val="2"/>
            <charset val="1"/>
          </rPr>
          <t>Textfeld</t>
        </r>
      </text>
    </comment>
    <comment ref="P127" authorId="0" shapeId="0" xr:uid="{00000000-0006-0000-0000-0000B0060000}">
      <text>
        <r>
          <rPr>
            <sz val="10"/>
            <rFont val="Calibri"/>
            <family val="2"/>
          </rPr>
          <t xml:space="preserve">Gairola, Krishan:
</t>
        </r>
        <r>
          <rPr>
            <sz val="9"/>
            <rFont val="Tahoma"/>
            <family val="2"/>
            <charset val="1"/>
          </rPr>
          <t>Textfeld</t>
        </r>
      </text>
    </comment>
    <comment ref="Q127" authorId="0" shapeId="0" xr:uid="{00000000-0006-0000-0000-000088070000}">
      <text>
        <r>
          <rPr>
            <sz val="10"/>
            <rFont val="Calibri"/>
            <family val="2"/>
          </rPr>
          <t xml:space="preserve">Gairola, Krishan:
</t>
        </r>
        <r>
          <rPr>
            <sz val="9"/>
            <rFont val="Tahoma"/>
            <family val="2"/>
            <charset val="1"/>
          </rPr>
          <t>Textfeld</t>
        </r>
      </text>
    </comment>
    <comment ref="R127" authorId="0" shapeId="0" xr:uid="{00000000-0006-0000-0000-000060080000}">
      <text>
        <r>
          <rPr>
            <sz val="10"/>
            <rFont val="Calibri"/>
            <family val="2"/>
          </rPr>
          <t xml:space="preserve">Gairola, Krishan:
</t>
        </r>
        <r>
          <rPr>
            <sz val="9"/>
            <rFont val="Tahoma"/>
            <family val="2"/>
            <charset val="1"/>
          </rPr>
          <t>Textfeld</t>
        </r>
      </text>
    </comment>
    <comment ref="S127" authorId="0" shapeId="0" xr:uid="{00000000-0006-0000-0000-000038090000}">
      <text>
        <r>
          <rPr>
            <sz val="10"/>
            <rFont val="Calibri"/>
            <family val="2"/>
          </rPr>
          <t xml:space="preserve">Gairola, Krishan:
</t>
        </r>
        <r>
          <rPr>
            <sz val="9"/>
            <rFont val="Tahoma"/>
            <family val="2"/>
            <charset val="1"/>
          </rPr>
          <t>Textfeld</t>
        </r>
      </text>
    </comment>
    <comment ref="T127" authorId="0" shapeId="0" xr:uid="{00000000-0006-0000-0000-0000100A0000}">
      <text>
        <r>
          <rPr>
            <sz val="10"/>
            <rFont val="Calibri"/>
            <family val="2"/>
          </rPr>
          <t xml:space="preserve">Gairola, Krishan:
</t>
        </r>
        <r>
          <rPr>
            <sz val="9"/>
            <rFont val="Tahoma"/>
            <family val="2"/>
            <charset val="1"/>
          </rPr>
          <t>Textfeld</t>
        </r>
      </text>
    </comment>
    <comment ref="U127" authorId="0" shapeId="0" xr:uid="{00000000-0006-0000-0000-0000E80A0000}">
      <text>
        <r>
          <rPr>
            <sz val="10"/>
            <rFont val="Calibri"/>
            <family val="2"/>
          </rPr>
          <t xml:space="preserve">Gairola, Krishan:
</t>
        </r>
        <r>
          <rPr>
            <sz val="9"/>
            <rFont val="Tahoma"/>
            <family val="2"/>
            <charset val="1"/>
          </rPr>
          <t>Textfeld</t>
        </r>
      </text>
    </comment>
    <comment ref="V127" authorId="0" shapeId="0" xr:uid="{00000000-0006-0000-0000-0000C00B0000}">
      <text>
        <r>
          <rPr>
            <sz val="10"/>
            <rFont val="Calibri"/>
            <family val="2"/>
          </rPr>
          <t xml:space="preserve">Gairola, Krishan:
</t>
        </r>
        <r>
          <rPr>
            <sz val="9"/>
            <rFont val="Tahoma"/>
            <family val="2"/>
            <charset val="1"/>
          </rPr>
          <t>Textfeld</t>
        </r>
      </text>
    </comment>
    <comment ref="W127" authorId="0" shapeId="0" xr:uid="{00000000-0006-0000-0000-0000980C0000}">
      <text>
        <r>
          <rPr>
            <sz val="10"/>
            <rFont val="Calibri"/>
            <family val="2"/>
          </rPr>
          <t xml:space="preserve">Gairola, Krishan:
</t>
        </r>
        <r>
          <rPr>
            <sz val="9"/>
            <rFont val="Tahoma"/>
            <family val="2"/>
            <charset val="1"/>
          </rPr>
          <t>Textfeld</t>
        </r>
      </text>
    </comment>
    <comment ref="X127" authorId="0" shapeId="0" xr:uid="{00000000-0006-0000-0000-0000700D0000}">
      <text>
        <r>
          <rPr>
            <sz val="10"/>
            <rFont val="Calibri"/>
            <family val="2"/>
          </rPr>
          <t xml:space="preserve">Gairola, Krishan:
</t>
        </r>
        <r>
          <rPr>
            <sz val="9"/>
            <rFont val="Tahoma"/>
            <family val="2"/>
            <charset val="1"/>
          </rPr>
          <t>Textfeld</t>
        </r>
      </text>
    </comment>
    <comment ref="Y127" authorId="0" shapeId="0" xr:uid="{00000000-0006-0000-0000-0000480E0000}">
      <text>
        <r>
          <rPr>
            <sz val="10"/>
            <rFont val="Calibri"/>
            <family val="2"/>
          </rPr>
          <t xml:space="preserve">Gairola, Krishan:
</t>
        </r>
        <r>
          <rPr>
            <sz val="9"/>
            <rFont val="Tahoma"/>
            <family val="2"/>
            <charset val="1"/>
          </rPr>
          <t>Textfeld</t>
        </r>
      </text>
    </comment>
    <comment ref="Z127" authorId="0" shapeId="0" xr:uid="{00000000-0006-0000-0000-0000200F0000}">
      <text>
        <r>
          <rPr>
            <sz val="10"/>
            <rFont val="Calibri"/>
            <family val="2"/>
          </rPr>
          <t xml:space="preserve">Gairola, Krishan:
</t>
        </r>
        <r>
          <rPr>
            <sz val="9"/>
            <rFont val="Tahoma"/>
            <family val="2"/>
            <charset val="1"/>
          </rPr>
          <t>Textfeld</t>
        </r>
      </text>
    </comment>
    <comment ref="I128" authorId="0" shapeId="0" xr:uid="{00000000-0006-0000-0000-000059000000}">
      <text>
        <r>
          <rPr>
            <sz val="10"/>
            <rFont val="Calibri"/>
            <family val="2"/>
          </rPr>
          <t xml:space="preserve">von Kleist, Björn:
</t>
        </r>
        <r>
          <rPr>
            <sz val="9"/>
            <rFont val="Tahoma"/>
            <family val="2"/>
            <charset val="1"/>
          </rPr>
          <t>CO2-Wert</t>
        </r>
      </text>
    </comment>
    <comment ref="J128" authorId="0" shapeId="0" xr:uid="{00000000-0006-0000-0000-000043010000}">
      <text>
        <r>
          <rPr>
            <sz val="10"/>
            <rFont val="Calibri"/>
            <family val="2"/>
          </rPr>
          <t xml:space="preserve">von Kleist, Björn:
</t>
        </r>
        <r>
          <rPr>
            <sz val="9"/>
            <rFont val="Tahoma"/>
            <family val="2"/>
            <charset val="1"/>
          </rPr>
          <t>CO2-Wert</t>
        </r>
      </text>
    </comment>
    <comment ref="K128" authorId="0" shapeId="0" xr:uid="{00000000-0006-0000-0000-00002D020000}">
      <text>
        <r>
          <rPr>
            <sz val="10"/>
            <rFont val="Calibri"/>
            <family val="2"/>
          </rPr>
          <t xml:space="preserve">von Kleist, Björn:
</t>
        </r>
        <r>
          <rPr>
            <sz val="9"/>
            <rFont val="Tahoma"/>
            <family val="2"/>
            <charset val="1"/>
          </rPr>
          <t>CO2-Wert</t>
        </r>
      </text>
    </comment>
    <comment ref="L128" authorId="0" shapeId="0" xr:uid="{00000000-0006-0000-0000-000017030000}">
      <text>
        <r>
          <rPr>
            <sz val="10"/>
            <rFont val="Calibri"/>
            <family val="2"/>
          </rPr>
          <t xml:space="preserve">von Kleist, Björn:
</t>
        </r>
        <r>
          <rPr>
            <sz val="9"/>
            <rFont val="Tahoma"/>
            <family val="2"/>
            <charset val="1"/>
          </rPr>
          <t>CO2-Wert</t>
        </r>
      </text>
    </comment>
    <comment ref="M128" authorId="0" shapeId="0" xr:uid="{00000000-0006-0000-0000-000001040000}">
      <text>
        <r>
          <rPr>
            <sz val="10"/>
            <rFont val="Calibri"/>
            <family val="2"/>
          </rPr>
          <t xml:space="preserve">von Kleist, Björn:
</t>
        </r>
        <r>
          <rPr>
            <sz val="9"/>
            <rFont val="Tahoma"/>
            <family val="2"/>
            <charset val="1"/>
          </rPr>
          <t>CO2-Wert</t>
        </r>
      </text>
    </comment>
    <comment ref="N128" authorId="0" shapeId="0" xr:uid="{00000000-0006-0000-0000-0000EB040000}">
      <text>
        <r>
          <rPr>
            <sz val="10"/>
            <rFont val="Calibri"/>
            <family val="2"/>
          </rPr>
          <t xml:space="preserve">von Kleist, Björn:
</t>
        </r>
        <r>
          <rPr>
            <sz val="9"/>
            <rFont val="Tahoma"/>
            <family val="2"/>
            <charset val="1"/>
          </rPr>
          <t>CO2-Wert</t>
        </r>
      </text>
    </comment>
    <comment ref="O128" authorId="0" shapeId="0" xr:uid="{00000000-0006-0000-0000-0000D5050000}">
      <text>
        <r>
          <rPr>
            <sz val="10"/>
            <rFont val="Calibri"/>
            <family val="2"/>
          </rPr>
          <t xml:space="preserve">von Kleist, Björn:
</t>
        </r>
        <r>
          <rPr>
            <sz val="9"/>
            <rFont val="Tahoma"/>
            <family val="2"/>
            <charset val="1"/>
          </rPr>
          <t>CO2-Wert</t>
        </r>
      </text>
    </comment>
    <comment ref="P128" authorId="0" shapeId="0" xr:uid="{00000000-0006-0000-0000-0000B1060000}">
      <text>
        <r>
          <rPr>
            <sz val="10"/>
            <rFont val="Calibri"/>
            <family val="2"/>
          </rPr>
          <t xml:space="preserve">von Kleist, Björn:
</t>
        </r>
        <r>
          <rPr>
            <sz val="9"/>
            <rFont val="Tahoma"/>
            <family val="2"/>
            <charset val="1"/>
          </rPr>
          <t>CO2-Wert</t>
        </r>
      </text>
    </comment>
    <comment ref="Q128" authorId="0" shapeId="0" xr:uid="{00000000-0006-0000-0000-000089070000}">
      <text>
        <r>
          <rPr>
            <sz val="10"/>
            <rFont val="Calibri"/>
            <family val="2"/>
          </rPr>
          <t xml:space="preserve">von Kleist, Björn:
</t>
        </r>
        <r>
          <rPr>
            <sz val="9"/>
            <rFont val="Tahoma"/>
            <family val="2"/>
            <charset val="1"/>
          </rPr>
          <t>CO2-Wert</t>
        </r>
      </text>
    </comment>
    <comment ref="R128" authorId="0" shapeId="0" xr:uid="{00000000-0006-0000-0000-000061080000}">
      <text>
        <r>
          <rPr>
            <sz val="10"/>
            <rFont val="Calibri"/>
            <family val="2"/>
          </rPr>
          <t xml:space="preserve">von Kleist, Björn:
</t>
        </r>
        <r>
          <rPr>
            <sz val="9"/>
            <rFont val="Tahoma"/>
            <family val="2"/>
            <charset val="1"/>
          </rPr>
          <t>CO2-Wert</t>
        </r>
      </text>
    </comment>
    <comment ref="S128" authorId="0" shapeId="0" xr:uid="{00000000-0006-0000-0000-000039090000}">
      <text>
        <r>
          <rPr>
            <sz val="10"/>
            <rFont val="Calibri"/>
            <family val="2"/>
          </rPr>
          <t xml:space="preserve">von Kleist, Björn:
</t>
        </r>
        <r>
          <rPr>
            <sz val="9"/>
            <rFont val="Tahoma"/>
            <family val="2"/>
            <charset val="1"/>
          </rPr>
          <t>CO2-Wert</t>
        </r>
      </text>
    </comment>
    <comment ref="T128" authorId="0" shapeId="0" xr:uid="{00000000-0006-0000-0000-0000110A0000}">
      <text>
        <r>
          <rPr>
            <sz val="10"/>
            <rFont val="Calibri"/>
            <family val="2"/>
          </rPr>
          <t xml:space="preserve">von Kleist, Björn:
</t>
        </r>
        <r>
          <rPr>
            <sz val="9"/>
            <rFont val="Tahoma"/>
            <family val="2"/>
            <charset val="1"/>
          </rPr>
          <t>CO2-Wert</t>
        </r>
      </text>
    </comment>
    <comment ref="U128" authorId="0" shapeId="0" xr:uid="{00000000-0006-0000-0000-0000E90A0000}">
      <text>
        <r>
          <rPr>
            <sz val="10"/>
            <rFont val="Calibri"/>
            <family val="2"/>
          </rPr>
          <t xml:space="preserve">von Kleist, Björn:
</t>
        </r>
        <r>
          <rPr>
            <sz val="9"/>
            <rFont val="Tahoma"/>
            <family val="2"/>
            <charset val="1"/>
          </rPr>
          <t>CO2-Wert</t>
        </r>
      </text>
    </comment>
    <comment ref="V128" authorId="0" shapeId="0" xr:uid="{00000000-0006-0000-0000-0000C10B0000}">
      <text>
        <r>
          <rPr>
            <sz val="10"/>
            <rFont val="Calibri"/>
            <family val="2"/>
          </rPr>
          <t xml:space="preserve">von Kleist, Björn:
</t>
        </r>
        <r>
          <rPr>
            <sz val="9"/>
            <rFont val="Tahoma"/>
            <family val="2"/>
            <charset val="1"/>
          </rPr>
          <t>CO2-Wert</t>
        </r>
      </text>
    </comment>
    <comment ref="W128" authorId="0" shapeId="0" xr:uid="{00000000-0006-0000-0000-0000990C0000}">
      <text>
        <r>
          <rPr>
            <sz val="10"/>
            <rFont val="Calibri"/>
            <family val="2"/>
          </rPr>
          <t xml:space="preserve">von Kleist, Björn:
</t>
        </r>
        <r>
          <rPr>
            <sz val="9"/>
            <rFont val="Tahoma"/>
            <family val="2"/>
            <charset val="1"/>
          </rPr>
          <t>CO2-Wert</t>
        </r>
      </text>
    </comment>
    <comment ref="X128" authorId="0" shapeId="0" xr:uid="{00000000-0006-0000-0000-0000710D0000}">
      <text>
        <r>
          <rPr>
            <sz val="10"/>
            <rFont val="Calibri"/>
            <family val="2"/>
          </rPr>
          <t xml:space="preserve">von Kleist, Björn:
</t>
        </r>
        <r>
          <rPr>
            <sz val="9"/>
            <rFont val="Tahoma"/>
            <family val="2"/>
            <charset val="1"/>
          </rPr>
          <t>CO2-Wert</t>
        </r>
      </text>
    </comment>
    <comment ref="Y128" authorId="0" shapeId="0" xr:uid="{00000000-0006-0000-0000-0000490E0000}">
      <text>
        <r>
          <rPr>
            <sz val="10"/>
            <rFont val="Calibri"/>
            <family val="2"/>
          </rPr>
          <t xml:space="preserve">von Kleist, Björn:
</t>
        </r>
        <r>
          <rPr>
            <sz val="9"/>
            <rFont val="Tahoma"/>
            <family val="2"/>
            <charset val="1"/>
          </rPr>
          <t>CO2-Wert</t>
        </r>
      </text>
    </comment>
    <comment ref="Z128" authorId="0" shapeId="0" xr:uid="{00000000-0006-0000-0000-0000210F0000}">
      <text>
        <r>
          <rPr>
            <sz val="10"/>
            <rFont val="Calibri"/>
            <family val="2"/>
          </rPr>
          <t xml:space="preserve">von Kleist, Björn:
</t>
        </r>
        <r>
          <rPr>
            <sz val="9"/>
            <rFont val="Tahoma"/>
            <family val="2"/>
            <charset val="1"/>
          </rPr>
          <t>CO2-Wert</t>
        </r>
      </text>
    </comment>
    <comment ref="I129" authorId="0" shapeId="0" xr:uid="{00000000-0006-0000-0000-00005A000000}">
      <text>
        <r>
          <rPr>
            <sz val="10"/>
            <rFont val="Calibri"/>
            <family val="2"/>
          </rPr>
          <t xml:space="preserve">Gairola, Krishan:
</t>
        </r>
        <r>
          <rPr>
            <sz val="9"/>
            <rFont val="Tahoma"/>
            <family val="2"/>
            <charset val="1"/>
          </rPr>
          <t>Textfeld</t>
        </r>
      </text>
    </comment>
    <comment ref="J129" authorId="0" shapeId="0" xr:uid="{00000000-0006-0000-0000-000044010000}">
      <text>
        <r>
          <rPr>
            <sz val="10"/>
            <rFont val="Calibri"/>
            <family val="2"/>
          </rPr>
          <t xml:space="preserve">Gairola, Krishan:
</t>
        </r>
        <r>
          <rPr>
            <sz val="9"/>
            <rFont val="Tahoma"/>
            <family val="2"/>
            <charset val="1"/>
          </rPr>
          <t>Textfeld</t>
        </r>
      </text>
    </comment>
    <comment ref="K129" authorId="0" shapeId="0" xr:uid="{00000000-0006-0000-0000-00002E020000}">
      <text>
        <r>
          <rPr>
            <sz val="10"/>
            <rFont val="Calibri"/>
            <family val="2"/>
          </rPr>
          <t xml:space="preserve">Gairola, Krishan:
</t>
        </r>
        <r>
          <rPr>
            <sz val="9"/>
            <rFont val="Tahoma"/>
            <family val="2"/>
            <charset val="1"/>
          </rPr>
          <t>Textfeld</t>
        </r>
      </text>
    </comment>
    <comment ref="L129" authorId="0" shapeId="0" xr:uid="{00000000-0006-0000-0000-000018030000}">
      <text>
        <r>
          <rPr>
            <sz val="10"/>
            <rFont val="Calibri"/>
            <family val="2"/>
          </rPr>
          <t xml:space="preserve">Gairola, Krishan:
</t>
        </r>
        <r>
          <rPr>
            <sz val="9"/>
            <rFont val="Tahoma"/>
            <family val="2"/>
            <charset val="1"/>
          </rPr>
          <t>Textfeld</t>
        </r>
      </text>
    </comment>
    <comment ref="M129" authorId="0" shapeId="0" xr:uid="{00000000-0006-0000-0000-000002040000}">
      <text>
        <r>
          <rPr>
            <sz val="10"/>
            <rFont val="Calibri"/>
            <family val="2"/>
          </rPr>
          <t xml:space="preserve">Gairola, Krishan:
</t>
        </r>
        <r>
          <rPr>
            <sz val="9"/>
            <rFont val="Tahoma"/>
            <family val="2"/>
            <charset val="1"/>
          </rPr>
          <t>Textfeld</t>
        </r>
      </text>
    </comment>
    <comment ref="N129" authorId="0" shapeId="0" xr:uid="{00000000-0006-0000-0000-0000EC040000}">
      <text>
        <r>
          <rPr>
            <sz val="10"/>
            <rFont val="Calibri"/>
            <family val="2"/>
          </rPr>
          <t xml:space="preserve">Gairola, Krishan:
</t>
        </r>
        <r>
          <rPr>
            <sz val="9"/>
            <rFont val="Tahoma"/>
            <family val="2"/>
            <charset val="1"/>
          </rPr>
          <t>Textfeld</t>
        </r>
      </text>
    </comment>
    <comment ref="O129" authorId="0" shapeId="0" xr:uid="{00000000-0006-0000-0000-0000D6050000}">
      <text>
        <r>
          <rPr>
            <sz val="10"/>
            <rFont val="Calibri"/>
            <family val="2"/>
          </rPr>
          <t xml:space="preserve">Gairola, Krishan:
</t>
        </r>
        <r>
          <rPr>
            <sz val="9"/>
            <rFont val="Tahoma"/>
            <family val="2"/>
            <charset val="1"/>
          </rPr>
          <t>Textfeld</t>
        </r>
      </text>
    </comment>
    <comment ref="P129" authorId="0" shapeId="0" xr:uid="{00000000-0006-0000-0000-0000B2060000}">
      <text>
        <r>
          <rPr>
            <sz val="10"/>
            <rFont val="Calibri"/>
            <family val="2"/>
          </rPr>
          <t xml:space="preserve">Gairola, Krishan:
</t>
        </r>
        <r>
          <rPr>
            <sz val="9"/>
            <rFont val="Tahoma"/>
            <family val="2"/>
            <charset val="1"/>
          </rPr>
          <t>Textfeld</t>
        </r>
      </text>
    </comment>
    <comment ref="Q129" authorId="0" shapeId="0" xr:uid="{00000000-0006-0000-0000-00008A070000}">
      <text>
        <r>
          <rPr>
            <sz val="10"/>
            <rFont val="Calibri"/>
            <family val="2"/>
          </rPr>
          <t xml:space="preserve">Gairola, Krishan:
</t>
        </r>
        <r>
          <rPr>
            <sz val="9"/>
            <rFont val="Tahoma"/>
            <family val="2"/>
            <charset val="1"/>
          </rPr>
          <t>Textfeld</t>
        </r>
      </text>
    </comment>
    <comment ref="R129" authorId="0" shapeId="0" xr:uid="{00000000-0006-0000-0000-000062080000}">
      <text>
        <r>
          <rPr>
            <sz val="10"/>
            <rFont val="Calibri"/>
            <family val="2"/>
          </rPr>
          <t xml:space="preserve">Gairola, Krishan:
</t>
        </r>
        <r>
          <rPr>
            <sz val="9"/>
            <rFont val="Tahoma"/>
            <family val="2"/>
            <charset val="1"/>
          </rPr>
          <t>Textfeld</t>
        </r>
      </text>
    </comment>
    <comment ref="S129" authorId="0" shapeId="0" xr:uid="{00000000-0006-0000-0000-00003A090000}">
      <text>
        <r>
          <rPr>
            <sz val="10"/>
            <rFont val="Calibri"/>
            <family val="2"/>
          </rPr>
          <t xml:space="preserve">Gairola, Krishan:
</t>
        </r>
        <r>
          <rPr>
            <sz val="9"/>
            <rFont val="Tahoma"/>
            <family val="2"/>
            <charset val="1"/>
          </rPr>
          <t>Textfeld</t>
        </r>
      </text>
    </comment>
    <comment ref="T129" authorId="0" shapeId="0" xr:uid="{00000000-0006-0000-0000-0000120A0000}">
      <text>
        <r>
          <rPr>
            <sz val="10"/>
            <rFont val="Calibri"/>
            <family val="2"/>
          </rPr>
          <t xml:space="preserve">Gairola, Krishan:
</t>
        </r>
        <r>
          <rPr>
            <sz val="9"/>
            <rFont val="Tahoma"/>
            <family val="2"/>
            <charset val="1"/>
          </rPr>
          <t>Textfeld</t>
        </r>
      </text>
    </comment>
    <comment ref="U129" authorId="0" shapeId="0" xr:uid="{00000000-0006-0000-0000-0000EA0A0000}">
      <text>
        <r>
          <rPr>
            <sz val="10"/>
            <rFont val="Calibri"/>
            <family val="2"/>
          </rPr>
          <t xml:space="preserve">Gairola, Krishan:
</t>
        </r>
        <r>
          <rPr>
            <sz val="9"/>
            <rFont val="Tahoma"/>
            <family val="2"/>
            <charset val="1"/>
          </rPr>
          <t>Textfeld</t>
        </r>
      </text>
    </comment>
    <comment ref="V129" authorId="0" shapeId="0" xr:uid="{00000000-0006-0000-0000-0000C20B0000}">
      <text>
        <r>
          <rPr>
            <sz val="10"/>
            <rFont val="Calibri"/>
            <family val="2"/>
          </rPr>
          <t xml:space="preserve">Gairola, Krishan:
</t>
        </r>
        <r>
          <rPr>
            <sz val="9"/>
            <rFont val="Tahoma"/>
            <family val="2"/>
            <charset val="1"/>
          </rPr>
          <t>Textfeld</t>
        </r>
      </text>
    </comment>
    <comment ref="W129" authorId="0" shapeId="0" xr:uid="{00000000-0006-0000-0000-00009A0C0000}">
      <text>
        <r>
          <rPr>
            <sz val="10"/>
            <rFont val="Calibri"/>
            <family val="2"/>
          </rPr>
          <t xml:space="preserve">Gairola, Krishan:
</t>
        </r>
        <r>
          <rPr>
            <sz val="9"/>
            <rFont val="Tahoma"/>
            <family val="2"/>
            <charset val="1"/>
          </rPr>
          <t>Textfeld</t>
        </r>
      </text>
    </comment>
    <comment ref="X129" authorId="0" shapeId="0" xr:uid="{00000000-0006-0000-0000-0000720D0000}">
      <text>
        <r>
          <rPr>
            <sz val="10"/>
            <rFont val="Calibri"/>
            <family val="2"/>
          </rPr>
          <t xml:space="preserve">Gairola, Krishan:
</t>
        </r>
        <r>
          <rPr>
            <sz val="9"/>
            <rFont val="Tahoma"/>
            <family val="2"/>
            <charset val="1"/>
          </rPr>
          <t>Textfeld</t>
        </r>
      </text>
    </comment>
    <comment ref="Y129" authorId="0" shapeId="0" xr:uid="{00000000-0006-0000-0000-00004A0E0000}">
      <text>
        <r>
          <rPr>
            <sz val="10"/>
            <rFont val="Calibri"/>
            <family val="2"/>
          </rPr>
          <t xml:space="preserve">Gairola, Krishan:
</t>
        </r>
        <r>
          <rPr>
            <sz val="9"/>
            <rFont val="Tahoma"/>
            <family val="2"/>
            <charset val="1"/>
          </rPr>
          <t>Textfeld</t>
        </r>
      </text>
    </comment>
    <comment ref="Z129" authorId="0" shapeId="0" xr:uid="{00000000-0006-0000-0000-0000220F0000}">
      <text>
        <r>
          <rPr>
            <sz val="10"/>
            <rFont val="Calibri"/>
            <family val="2"/>
          </rPr>
          <t xml:space="preserve">Gairola, Krishan:
</t>
        </r>
        <r>
          <rPr>
            <sz val="9"/>
            <rFont val="Tahoma"/>
            <family val="2"/>
            <charset val="1"/>
          </rPr>
          <t>Textfeld</t>
        </r>
      </text>
    </comment>
    <comment ref="I130" authorId="0" shapeId="0" xr:uid="{00000000-0006-0000-0000-00005B000000}">
      <text>
        <r>
          <rPr>
            <sz val="10"/>
            <rFont val="Calibri"/>
            <family val="2"/>
          </rPr>
          <t xml:space="preserve">von Kleist, Björn:
</t>
        </r>
        <r>
          <rPr>
            <sz val="9"/>
            <rFont val="Tahoma"/>
            <family val="2"/>
            <charset val="1"/>
          </rPr>
          <t>CO2-Wert</t>
        </r>
      </text>
    </comment>
    <comment ref="J130" authorId="0" shapeId="0" xr:uid="{00000000-0006-0000-0000-000045010000}">
      <text>
        <r>
          <rPr>
            <sz val="10"/>
            <rFont val="Calibri"/>
            <family val="2"/>
          </rPr>
          <t xml:space="preserve">von Kleist, Björn:
</t>
        </r>
        <r>
          <rPr>
            <sz val="9"/>
            <rFont val="Tahoma"/>
            <family val="2"/>
            <charset val="1"/>
          </rPr>
          <t>CO2-Wert</t>
        </r>
      </text>
    </comment>
    <comment ref="K130" authorId="0" shapeId="0" xr:uid="{00000000-0006-0000-0000-00002F020000}">
      <text>
        <r>
          <rPr>
            <sz val="10"/>
            <rFont val="Calibri"/>
            <family val="2"/>
          </rPr>
          <t xml:space="preserve">von Kleist, Björn:
</t>
        </r>
        <r>
          <rPr>
            <sz val="9"/>
            <rFont val="Tahoma"/>
            <family val="2"/>
            <charset val="1"/>
          </rPr>
          <t>CO2-Wert</t>
        </r>
      </text>
    </comment>
    <comment ref="L130" authorId="0" shapeId="0" xr:uid="{00000000-0006-0000-0000-000019030000}">
      <text>
        <r>
          <rPr>
            <sz val="10"/>
            <rFont val="Calibri"/>
            <family val="2"/>
          </rPr>
          <t xml:space="preserve">von Kleist, Björn:
</t>
        </r>
        <r>
          <rPr>
            <sz val="9"/>
            <rFont val="Tahoma"/>
            <family val="2"/>
            <charset val="1"/>
          </rPr>
          <t>CO2-Wert</t>
        </r>
      </text>
    </comment>
    <comment ref="M130" authorId="0" shapeId="0" xr:uid="{00000000-0006-0000-0000-000003040000}">
      <text>
        <r>
          <rPr>
            <sz val="10"/>
            <rFont val="Calibri"/>
            <family val="2"/>
          </rPr>
          <t xml:space="preserve">von Kleist, Björn:
</t>
        </r>
        <r>
          <rPr>
            <sz val="9"/>
            <rFont val="Tahoma"/>
            <family val="2"/>
            <charset val="1"/>
          </rPr>
          <t>CO2-Wert</t>
        </r>
      </text>
    </comment>
    <comment ref="N130" authorId="0" shapeId="0" xr:uid="{00000000-0006-0000-0000-0000ED040000}">
      <text>
        <r>
          <rPr>
            <sz val="10"/>
            <rFont val="Calibri"/>
            <family val="2"/>
          </rPr>
          <t xml:space="preserve">von Kleist, Björn:
</t>
        </r>
        <r>
          <rPr>
            <sz val="9"/>
            <rFont val="Tahoma"/>
            <family val="2"/>
            <charset val="1"/>
          </rPr>
          <t>CO2-Wert</t>
        </r>
      </text>
    </comment>
    <comment ref="O130" authorId="0" shapeId="0" xr:uid="{00000000-0006-0000-0000-0000D7050000}">
      <text>
        <r>
          <rPr>
            <sz val="10"/>
            <rFont val="Calibri"/>
            <family val="2"/>
          </rPr>
          <t xml:space="preserve">von Kleist, Björn:
</t>
        </r>
        <r>
          <rPr>
            <sz val="9"/>
            <rFont val="Tahoma"/>
            <family val="2"/>
            <charset val="1"/>
          </rPr>
          <t>CO2-Wert</t>
        </r>
      </text>
    </comment>
    <comment ref="P130" authorId="0" shapeId="0" xr:uid="{00000000-0006-0000-0000-0000B3060000}">
      <text>
        <r>
          <rPr>
            <sz val="10"/>
            <rFont val="Calibri"/>
            <family val="2"/>
          </rPr>
          <t xml:space="preserve">von Kleist, Björn:
</t>
        </r>
        <r>
          <rPr>
            <sz val="9"/>
            <rFont val="Tahoma"/>
            <family val="2"/>
            <charset val="1"/>
          </rPr>
          <t>CO2-Wert</t>
        </r>
      </text>
    </comment>
    <comment ref="Q130" authorId="0" shapeId="0" xr:uid="{00000000-0006-0000-0000-00008B070000}">
      <text>
        <r>
          <rPr>
            <sz val="10"/>
            <rFont val="Calibri"/>
            <family val="2"/>
          </rPr>
          <t xml:space="preserve">von Kleist, Björn:
</t>
        </r>
        <r>
          <rPr>
            <sz val="9"/>
            <rFont val="Tahoma"/>
            <family val="2"/>
            <charset val="1"/>
          </rPr>
          <t>CO2-Wert</t>
        </r>
      </text>
    </comment>
    <comment ref="R130" authorId="0" shapeId="0" xr:uid="{00000000-0006-0000-0000-000063080000}">
      <text>
        <r>
          <rPr>
            <sz val="10"/>
            <rFont val="Calibri"/>
            <family val="2"/>
          </rPr>
          <t xml:space="preserve">von Kleist, Björn:
</t>
        </r>
        <r>
          <rPr>
            <sz val="9"/>
            <rFont val="Tahoma"/>
            <family val="2"/>
            <charset val="1"/>
          </rPr>
          <t>CO2-Wert</t>
        </r>
      </text>
    </comment>
    <comment ref="S130" authorId="0" shapeId="0" xr:uid="{00000000-0006-0000-0000-00003B090000}">
      <text>
        <r>
          <rPr>
            <sz val="10"/>
            <rFont val="Calibri"/>
            <family val="2"/>
          </rPr>
          <t xml:space="preserve">von Kleist, Björn:
</t>
        </r>
        <r>
          <rPr>
            <sz val="9"/>
            <rFont val="Tahoma"/>
            <family val="2"/>
            <charset val="1"/>
          </rPr>
          <t>CO2-Wert</t>
        </r>
      </text>
    </comment>
    <comment ref="T130" authorId="0" shapeId="0" xr:uid="{00000000-0006-0000-0000-0000130A0000}">
      <text>
        <r>
          <rPr>
            <sz val="10"/>
            <rFont val="Calibri"/>
            <family val="2"/>
          </rPr>
          <t xml:space="preserve">von Kleist, Björn:
</t>
        </r>
        <r>
          <rPr>
            <sz val="9"/>
            <rFont val="Tahoma"/>
            <family val="2"/>
            <charset val="1"/>
          </rPr>
          <t>CO2-Wert</t>
        </r>
      </text>
    </comment>
    <comment ref="U130" authorId="0" shapeId="0" xr:uid="{00000000-0006-0000-0000-0000EB0A0000}">
      <text>
        <r>
          <rPr>
            <sz val="10"/>
            <rFont val="Calibri"/>
            <family val="2"/>
          </rPr>
          <t xml:space="preserve">von Kleist, Björn:
</t>
        </r>
        <r>
          <rPr>
            <sz val="9"/>
            <rFont val="Tahoma"/>
            <family val="2"/>
            <charset val="1"/>
          </rPr>
          <t>CO2-Wert</t>
        </r>
      </text>
    </comment>
    <comment ref="V130" authorId="0" shapeId="0" xr:uid="{00000000-0006-0000-0000-0000C30B0000}">
      <text>
        <r>
          <rPr>
            <sz val="10"/>
            <rFont val="Calibri"/>
            <family val="2"/>
          </rPr>
          <t xml:space="preserve">von Kleist, Björn:
</t>
        </r>
        <r>
          <rPr>
            <sz val="9"/>
            <rFont val="Tahoma"/>
            <family val="2"/>
            <charset val="1"/>
          </rPr>
          <t>CO2-Wert</t>
        </r>
      </text>
    </comment>
    <comment ref="W130" authorId="0" shapeId="0" xr:uid="{00000000-0006-0000-0000-00009B0C0000}">
      <text>
        <r>
          <rPr>
            <sz val="10"/>
            <rFont val="Calibri"/>
            <family val="2"/>
          </rPr>
          <t xml:space="preserve">von Kleist, Björn:
</t>
        </r>
        <r>
          <rPr>
            <sz val="9"/>
            <rFont val="Tahoma"/>
            <family val="2"/>
            <charset val="1"/>
          </rPr>
          <t>CO2-Wert</t>
        </r>
      </text>
    </comment>
    <comment ref="X130" authorId="0" shapeId="0" xr:uid="{00000000-0006-0000-0000-0000730D0000}">
      <text>
        <r>
          <rPr>
            <sz val="10"/>
            <rFont val="Calibri"/>
            <family val="2"/>
          </rPr>
          <t xml:space="preserve">von Kleist, Björn:
</t>
        </r>
        <r>
          <rPr>
            <sz val="9"/>
            <rFont val="Tahoma"/>
            <family val="2"/>
            <charset val="1"/>
          </rPr>
          <t>CO2-Wert</t>
        </r>
      </text>
    </comment>
    <comment ref="Y130" authorId="0" shapeId="0" xr:uid="{00000000-0006-0000-0000-00004B0E0000}">
      <text>
        <r>
          <rPr>
            <sz val="10"/>
            <rFont val="Calibri"/>
            <family val="2"/>
          </rPr>
          <t xml:space="preserve">von Kleist, Björn:
</t>
        </r>
        <r>
          <rPr>
            <sz val="9"/>
            <rFont val="Tahoma"/>
            <family val="2"/>
            <charset val="1"/>
          </rPr>
          <t>CO2-Wert</t>
        </r>
      </text>
    </comment>
    <comment ref="Z130" authorId="0" shapeId="0" xr:uid="{00000000-0006-0000-0000-0000230F0000}">
      <text>
        <r>
          <rPr>
            <sz val="10"/>
            <rFont val="Calibri"/>
            <family val="2"/>
          </rPr>
          <t xml:space="preserve">von Kleist, Björn:
</t>
        </r>
        <r>
          <rPr>
            <sz val="9"/>
            <rFont val="Tahoma"/>
            <family val="2"/>
            <charset val="1"/>
          </rPr>
          <t>CO2-Wert</t>
        </r>
      </text>
    </comment>
    <comment ref="I131" authorId="0" shapeId="0" xr:uid="{00000000-0006-0000-0000-00005C000000}">
      <text>
        <r>
          <rPr>
            <sz val="10"/>
            <rFont val="Calibri"/>
            <family val="2"/>
          </rPr>
          <t xml:space="preserve">Gairola, Krishan:
</t>
        </r>
        <r>
          <rPr>
            <sz val="9"/>
            <rFont val="Tahoma"/>
            <family val="2"/>
            <charset val="1"/>
          </rPr>
          <t>Textfeld</t>
        </r>
      </text>
    </comment>
    <comment ref="J131" authorId="0" shapeId="0" xr:uid="{00000000-0006-0000-0000-000046010000}">
      <text>
        <r>
          <rPr>
            <sz val="10"/>
            <rFont val="Calibri"/>
            <family val="2"/>
          </rPr>
          <t xml:space="preserve">Gairola, Krishan:
</t>
        </r>
        <r>
          <rPr>
            <sz val="9"/>
            <rFont val="Tahoma"/>
            <family val="2"/>
            <charset val="1"/>
          </rPr>
          <t>Textfeld</t>
        </r>
      </text>
    </comment>
    <comment ref="K131" authorId="0" shapeId="0" xr:uid="{00000000-0006-0000-0000-000030020000}">
      <text>
        <r>
          <rPr>
            <sz val="10"/>
            <rFont val="Calibri"/>
            <family val="2"/>
          </rPr>
          <t xml:space="preserve">Gairola, Krishan:
</t>
        </r>
        <r>
          <rPr>
            <sz val="9"/>
            <rFont val="Tahoma"/>
            <family val="2"/>
            <charset val="1"/>
          </rPr>
          <t>Textfeld</t>
        </r>
      </text>
    </comment>
    <comment ref="L131" authorId="0" shapeId="0" xr:uid="{00000000-0006-0000-0000-00001A030000}">
      <text>
        <r>
          <rPr>
            <sz val="10"/>
            <rFont val="Calibri"/>
            <family val="2"/>
          </rPr>
          <t xml:space="preserve">Gairola, Krishan:
</t>
        </r>
        <r>
          <rPr>
            <sz val="9"/>
            <rFont val="Tahoma"/>
            <family val="2"/>
            <charset val="1"/>
          </rPr>
          <t>Textfeld</t>
        </r>
      </text>
    </comment>
    <comment ref="M131" authorId="0" shapeId="0" xr:uid="{00000000-0006-0000-0000-000004040000}">
      <text>
        <r>
          <rPr>
            <sz val="10"/>
            <rFont val="Calibri"/>
            <family val="2"/>
          </rPr>
          <t xml:space="preserve">Gairola, Krishan:
</t>
        </r>
        <r>
          <rPr>
            <sz val="9"/>
            <rFont val="Tahoma"/>
            <family val="2"/>
            <charset val="1"/>
          </rPr>
          <t>Textfeld</t>
        </r>
      </text>
    </comment>
    <comment ref="N131" authorId="0" shapeId="0" xr:uid="{00000000-0006-0000-0000-0000EE040000}">
      <text>
        <r>
          <rPr>
            <sz val="10"/>
            <rFont val="Calibri"/>
            <family val="2"/>
          </rPr>
          <t xml:space="preserve">Gairola, Krishan:
</t>
        </r>
        <r>
          <rPr>
            <sz val="9"/>
            <rFont val="Tahoma"/>
            <family val="2"/>
            <charset val="1"/>
          </rPr>
          <t>Textfeld</t>
        </r>
      </text>
    </comment>
    <comment ref="O131" authorId="0" shapeId="0" xr:uid="{00000000-0006-0000-0000-0000D8050000}">
      <text>
        <r>
          <rPr>
            <sz val="10"/>
            <rFont val="Calibri"/>
            <family val="2"/>
          </rPr>
          <t xml:space="preserve">Gairola, Krishan:
</t>
        </r>
        <r>
          <rPr>
            <sz val="9"/>
            <rFont val="Tahoma"/>
            <family val="2"/>
            <charset val="1"/>
          </rPr>
          <t>Textfeld</t>
        </r>
      </text>
    </comment>
    <comment ref="P131" authorId="0" shapeId="0" xr:uid="{00000000-0006-0000-0000-0000B4060000}">
      <text>
        <r>
          <rPr>
            <sz val="10"/>
            <rFont val="Calibri"/>
            <family val="2"/>
          </rPr>
          <t xml:space="preserve">Gairola, Krishan:
</t>
        </r>
        <r>
          <rPr>
            <sz val="9"/>
            <rFont val="Tahoma"/>
            <family val="2"/>
            <charset val="1"/>
          </rPr>
          <t>Textfeld</t>
        </r>
      </text>
    </comment>
    <comment ref="Q131" authorId="0" shapeId="0" xr:uid="{00000000-0006-0000-0000-00008C070000}">
      <text>
        <r>
          <rPr>
            <sz val="10"/>
            <rFont val="Calibri"/>
            <family val="2"/>
          </rPr>
          <t xml:space="preserve">Gairola, Krishan:
</t>
        </r>
        <r>
          <rPr>
            <sz val="9"/>
            <rFont val="Tahoma"/>
            <family val="2"/>
            <charset val="1"/>
          </rPr>
          <t>Textfeld</t>
        </r>
      </text>
    </comment>
    <comment ref="R131" authorId="0" shapeId="0" xr:uid="{00000000-0006-0000-0000-000064080000}">
      <text>
        <r>
          <rPr>
            <sz val="10"/>
            <rFont val="Calibri"/>
            <family val="2"/>
          </rPr>
          <t xml:space="preserve">Gairola, Krishan:
</t>
        </r>
        <r>
          <rPr>
            <sz val="9"/>
            <rFont val="Tahoma"/>
            <family val="2"/>
            <charset val="1"/>
          </rPr>
          <t>Textfeld</t>
        </r>
      </text>
    </comment>
    <comment ref="S131" authorId="0" shapeId="0" xr:uid="{00000000-0006-0000-0000-00003C090000}">
      <text>
        <r>
          <rPr>
            <sz val="10"/>
            <rFont val="Calibri"/>
            <family val="2"/>
          </rPr>
          <t xml:space="preserve">Gairola, Krishan:
</t>
        </r>
        <r>
          <rPr>
            <sz val="9"/>
            <rFont val="Tahoma"/>
            <family val="2"/>
            <charset val="1"/>
          </rPr>
          <t>Textfeld</t>
        </r>
      </text>
    </comment>
    <comment ref="T131" authorId="0" shapeId="0" xr:uid="{00000000-0006-0000-0000-0000140A0000}">
      <text>
        <r>
          <rPr>
            <sz val="10"/>
            <rFont val="Calibri"/>
            <family val="2"/>
          </rPr>
          <t xml:space="preserve">Gairola, Krishan:
</t>
        </r>
        <r>
          <rPr>
            <sz val="9"/>
            <rFont val="Tahoma"/>
            <family val="2"/>
            <charset val="1"/>
          </rPr>
          <t>Textfeld</t>
        </r>
      </text>
    </comment>
    <comment ref="U131" authorId="0" shapeId="0" xr:uid="{00000000-0006-0000-0000-0000EC0A0000}">
      <text>
        <r>
          <rPr>
            <sz val="10"/>
            <rFont val="Calibri"/>
            <family val="2"/>
          </rPr>
          <t xml:space="preserve">Gairola, Krishan:
</t>
        </r>
        <r>
          <rPr>
            <sz val="9"/>
            <rFont val="Tahoma"/>
            <family val="2"/>
            <charset val="1"/>
          </rPr>
          <t>Textfeld</t>
        </r>
      </text>
    </comment>
    <comment ref="V131" authorId="0" shapeId="0" xr:uid="{00000000-0006-0000-0000-0000C40B0000}">
      <text>
        <r>
          <rPr>
            <sz val="10"/>
            <rFont val="Calibri"/>
            <family val="2"/>
          </rPr>
          <t xml:space="preserve">Gairola, Krishan:
</t>
        </r>
        <r>
          <rPr>
            <sz val="9"/>
            <rFont val="Tahoma"/>
            <family val="2"/>
            <charset val="1"/>
          </rPr>
          <t>Textfeld</t>
        </r>
      </text>
    </comment>
    <comment ref="W131" authorId="0" shapeId="0" xr:uid="{00000000-0006-0000-0000-00009C0C0000}">
      <text>
        <r>
          <rPr>
            <sz val="10"/>
            <rFont val="Calibri"/>
            <family val="2"/>
          </rPr>
          <t xml:space="preserve">Gairola, Krishan:
</t>
        </r>
        <r>
          <rPr>
            <sz val="9"/>
            <rFont val="Tahoma"/>
            <family val="2"/>
            <charset val="1"/>
          </rPr>
          <t>Textfeld</t>
        </r>
      </text>
    </comment>
    <comment ref="X131" authorId="0" shapeId="0" xr:uid="{00000000-0006-0000-0000-0000740D0000}">
      <text>
        <r>
          <rPr>
            <sz val="10"/>
            <rFont val="Calibri"/>
            <family val="2"/>
          </rPr>
          <t xml:space="preserve">Gairola, Krishan:
</t>
        </r>
        <r>
          <rPr>
            <sz val="9"/>
            <rFont val="Tahoma"/>
            <family val="2"/>
            <charset val="1"/>
          </rPr>
          <t>Textfeld</t>
        </r>
      </text>
    </comment>
    <comment ref="Y131" authorId="0" shapeId="0" xr:uid="{00000000-0006-0000-0000-00004C0E0000}">
      <text>
        <r>
          <rPr>
            <sz val="10"/>
            <rFont val="Calibri"/>
            <family val="2"/>
          </rPr>
          <t xml:space="preserve">Gairola, Krishan:
</t>
        </r>
        <r>
          <rPr>
            <sz val="9"/>
            <rFont val="Tahoma"/>
            <family val="2"/>
            <charset val="1"/>
          </rPr>
          <t>Textfeld</t>
        </r>
      </text>
    </comment>
    <comment ref="Z131" authorId="0" shapeId="0" xr:uid="{00000000-0006-0000-0000-0000240F0000}">
      <text>
        <r>
          <rPr>
            <sz val="10"/>
            <rFont val="Calibri"/>
            <family val="2"/>
          </rPr>
          <t xml:space="preserve">Gairola, Krishan:
</t>
        </r>
        <r>
          <rPr>
            <sz val="9"/>
            <rFont val="Tahoma"/>
            <family val="2"/>
            <charset val="1"/>
          </rPr>
          <t>Textfeld</t>
        </r>
      </text>
    </comment>
    <comment ref="I132" authorId="0" shapeId="0" xr:uid="{00000000-0006-0000-0000-00005D000000}">
      <text>
        <r>
          <rPr>
            <sz val="10"/>
            <rFont val="Calibri"/>
            <family val="2"/>
          </rPr>
          <t xml:space="preserve">von Kleist, Björn:
</t>
        </r>
        <r>
          <rPr>
            <sz val="9"/>
            <rFont val="Tahoma"/>
            <family val="2"/>
            <charset val="1"/>
          </rPr>
          <t>CO2-Wert</t>
        </r>
      </text>
    </comment>
    <comment ref="J132" authorId="0" shapeId="0" xr:uid="{00000000-0006-0000-0000-000047010000}">
      <text>
        <r>
          <rPr>
            <sz val="10"/>
            <rFont val="Calibri"/>
            <family val="2"/>
          </rPr>
          <t xml:space="preserve">von Kleist, Björn:
</t>
        </r>
        <r>
          <rPr>
            <sz val="9"/>
            <rFont val="Tahoma"/>
            <family val="2"/>
            <charset val="1"/>
          </rPr>
          <t>CO2-Wert</t>
        </r>
      </text>
    </comment>
    <comment ref="K132" authorId="0" shapeId="0" xr:uid="{00000000-0006-0000-0000-000031020000}">
      <text>
        <r>
          <rPr>
            <sz val="10"/>
            <rFont val="Calibri"/>
            <family val="2"/>
          </rPr>
          <t xml:space="preserve">von Kleist, Björn:
</t>
        </r>
        <r>
          <rPr>
            <sz val="9"/>
            <rFont val="Tahoma"/>
            <family val="2"/>
            <charset val="1"/>
          </rPr>
          <t>CO2-Wert</t>
        </r>
      </text>
    </comment>
    <comment ref="L132" authorId="0" shapeId="0" xr:uid="{00000000-0006-0000-0000-00001B030000}">
      <text>
        <r>
          <rPr>
            <sz val="10"/>
            <rFont val="Calibri"/>
            <family val="2"/>
          </rPr>
          <t xml:space="preserve">von Kleist, Björn:
</t>
        </r>
        <r>
          <rPr>
            <sz val="9"/>
            <rFont val="Tahoma"/>
            <family val="2"/>
            <charset val="1"/>
          </rPr>
          <t>CO2-Wert</t>
        </r>
      </text>
    </comment>
    <comment ref="M132" authorId="0" shapeId="0" xr:uid="{00000000-0006-0000-0000-000005040000}">
      <text>
        <r>
          <rPr>
            <sz val="10"/>
            <rFont val="Calibri"/>
            <family val="2"/>
          </rPr>
          <t xml:space="preserve">von Kleist, Björn:
</t>
        </r>
        <r>
          <rPr>
            <sz val="9"/>
            <rFont val="Tahoma"/>
            <family val="2"/>
            <charset val="1"/>
          </rPr>
          <t>CO2-Wert</t>
        </r>
      </text>
    </comment>
    <comment ref="N132" authorId="0" shapeId="0" xr:uid="{00000000-0006-0000-0000-0000EF040000}">
      <text>
        <r>
          <rPr>
            <sz val="10"/>
            <rFont val="Calibri"/>
            <family val="2"/>
          </rPr>
          <t xml:space="preserve">von Kleist, Björn:
</t>
        </r>
        <r>
          <rPr>
            <sz val="9"/>
            <rFont val="Tahoma"/>
            <family val="2"/>
            <charset val="1"/>
          </rPr>
          <t>CO2-Wert</t>
        </r>
      </text>
    </comment>
    <comment ref="O132" authorId="0" shapeId="0" xr:uid="{00000000-0006-0000-0000-0000D9050000}">
      <text>
        <r>
          <rPr>
            <sz val="10"/>
            <rFont val="Calibri"/>
            <family val="2"/>
          </rPr>
          <t xml:space="preserve">von Kleist, Björn:
</t>
        </r>
        <r>
          <rPr>
            <sz val="9"/>
            <rFont val="Tahoma"/>
            <family val="2"/>
            <charset val="1"/>
          </rPr>
          <t>CO2-Wert</t>
        </r>
      </text>
    </comment>
    <comment ref="P132" authorId="0" shapeId="0" xr:uid="{00000000-0006-0000-0000-0000B5060000}">
      <text>
        <r>
          <rPr>
            <sz val="10"/>
            <rFont val="Calibri"/>
            <family val="2"/>
          </rPr>
          <t xml:space="preserve">von Kleist, Björn:
</t>
        </r>
        <r>
          <rPr>
            <sz val="9"/>
            <rFont val="Tahoma"/>
            <family val="2"/>
            <charset val="1"/>
          </rPr>
          <t>CO2-Wert</t>
        </r>
      </text>
    </comment>
    <comment ref="Q132" authorId="0" shapeId="0" xr:uid="{00000000-0006-0000-0000-00008D070000}">
      <text>
        <r>
          <rPr>
            <sz val="10"/>
            <rFont val="Calibri"/>
            <family val="2"/>
          </rPr>
          <t xml:space="preserve">von Kleist, Björn:
</t>
        </r>
        <r>
          <rPr>
            <sz val="9"/>
            <rFont val="Tahoma"/>
            <family val="2"/>
            <charset val="1"/>
          </rPr>
          <t>CO2-Wert</t>
        </r>
      </text>
    </comment>
    <comment ref="R132" authorId="0" shapeId="0" xr:uid="{00000000-0006-0000-0000-000065080000}">
      <text>
        <r>
          <rPr>
            <sz val="10"/>
            <rFont val="Calibri"/>
            <family val="2"/>
          </rPr>
          <t xml:space="preserve">von Kleist, Björn:
</t>
        </r>
        <r>
          <rPr>
            <sz val="9"/>
            <rFont val="Tahoma"/>
            <family val="2"/>
            <charset val="1"/>
          </rPr>
          <t>CO2-Wert</t>
        </r>
      </text>
    </comment>
    <comment ref="S132" authorId="0" shapeId="0" xr:uid="{00000000-0006-0000-0000-00003D090000}">
      <text>
        <r>
          <rPr>
            <sz val="10"/>
            <rFont val="Calibri"/>
            <family val="2"/>
          </rPr>
          <t xml:space="preserve">von Kleist, Björn:
</t>
        </r>
        <r>
          <rPr>
            <sz val="9"/>
            <rFont val="Tahoma"/>
            <family val="2"/>
            <charset val="1"/>
          </rPr>
          <t>CO2-Wert</t>
        </r>
      </text>
    </comment>
    <comment ref="T132" authorId="0" shapeId="0" xr:uid="{00000000-0006-0000-0000-0000150A0000}">
      <text>
        <r>
          <rPr>
            <sz val="10"/>
            <rFont val="Calibri"/>
            <family val="2"/>
          </rPr>
          <t xml:space="preserve">von Kleist, Björn:
</t>
        </r>
        <r>
          <rPr>
            <sz val="9"/>
            <rFont val="Tahoma"/>
            <family val="2"/>
            <charset val="1"/>
          </rPr>
          <t>CO2-Wert</t>
        </r>
      </text>
    </comment>
    <comment ref="U132" authorId="0" shapeId="0" xr:uid="{00000000-0006-0000-0000-0000ED0A0000}">
      <text>
        <r>
          <rPr>
            <sz val="10"/>
            <rFont val="Calibri"/>
            <family val="2"/>
          </rPr>
          <t xml:space="preserve">von Kleist, Björn:
</t>
        </r>
        <r>
          <rPr>
            <sz val="9"/>
            <rFont val="Tahoma"/>
            <family val="2"/>
            <charset val="1"/>
          </rPr>
          <t>CO2-Wert</t>
        </r>
      </text>
    </comment>
    <comment ref="V132" authorId="0" shapeId="0" xr:uid="{00000000-0006-0000-0000-0000C50B0000}">
      <text>
        <r>
          <rPr>
            <sz val="10"/>
            <rFont val="Calibri"/>
            <family val="2"/>
          </rPr>
          <t xml:space="preserve">von Kleist, Björn:
</t>
        </r>
        <r>
          <rPr>
            <sz val="9"/>
            <rFont val="Tahoma"/>
            <family val="2"/>
            <charset val="1"/>
          </rPr>
          <t>CO2-Wert</t>
        </r>
      </text>
    </comment>
    <comment ref="W132" authorId="0" shapeId="0" xr:uid="{00000000-0006-0000-0000-00009D0C0000}">
      <text>
        <r>
          <rPr>
            <sz val="10"/>
            <rFont val="Calibri"/>
            <family val="2"/>
          </rPr>
          <t xml:space="preserve">von Kleist, Björn:
</t>
        </r>
        <r>
          <rPr>
            <sz val="9"/>
            <rFont val="Tahoma"/>
            <family val="2"/>
            <charset val="1"/>
          </rPr>
          <t>CO2-Wert</t>
        </r>
      </text>
    </comment>
    <comment ref="X132" authorId="0" shapeId="0" xr:uid="{00000000-0006-0000-0000-0000750D0000}">
      <text>
        <r>
          <rPr>
            <sz val="10"/>
            <rFont val="Calibri"/>
            <family val="2"/>
          </rPr>
          <t xml:space="preserve">von Kleist, Björn:
</t>
        </r>
        <r>
          <rPr>
            <sz val="9"/>
            <rFont val="Tahoma"/>
            <family val="2"/>
            <charset val="1"/>
          </rPr>
          <t>CO2-Wert</t>
        </r>
      </text>
    </comment>
    <comment ref="Y132" authorId="0" shapeId="0" xr:uid="{00000000-0006-0000-0000-00004D0E0000}">
      <text>
        <r>
          <rPr>
            <sz val="10"/>
            <rFont val="Calibri"/>
            <family val="2"/>
          </rPr>
          <t xml:space="preserve">von Kleist, Björn:
</t>
        </r>
        <r>
          <rPr>
            <sz val="9"/>
            <rFont val="Tahoma"/>
            <family val="2"/>
            <charset val="1"/>
          </rPr>
          <t>CO2-Wert</t>
        </r>
      </text>
    </comment>
    <comment ref="Z132" authorId="0" shapeId="0" xr:uid="{00000000-0006-0000-0000-0000250F0000}">
      <text>
        <r>
          <rPr>
            <sz val="10"/>
            <rFont val="Calibri"/>
            <family val="2"/>
          </rPr>
          <t xml:space="preserve">von Kleist, Björn:
</t>
        </r>
        <r>
          <rPr>
            <sz val="9"/>
            <rFont val="Tahoma"/>
            <family val="2"/>
            <charset val="1"/>
          </rPr>
          <t>CO2-Wert</t>
        </r>
      </text>
    </comment>
    <comment ref="I133" authorId="0" shapeId="0" xr:uid="{00000000-0006-0000-0000-00005E000000}">
      <text>
        <r>
          <rPr>
            <sz val="10"/>
            <rFont val="Calibri"/>
            <family val="2"/>
          </rPr>
          <t xml:space="preserve">Gairola, Krishan:
</t>
        </r>
        <r>
          <rPr>
            <sz val="9"/>
            <rFont val="Tahoma"/>
            <family val="2"/>
            <charset val="1"/>
          </rPr>
          <t>Textfeld</t>
        </r>
      </text>
    </comment>
    <comment ref="J133" authorId="0" shapeId="0" xr:uid="{00000000-0006-0000-0000-000048010000}">
      <text>
        <r>
          <rPr>
            <sz val="10"/>
            <rFont val="Calibri"/>
            <family val="2"/>
          </rPr>
          <t xml:space="preserve">Gairola, Krishan:
</t>
        </r>
        <r>
          <rPr>
            <sz val="9"/>
            <rFont val="Tahoma"/>
            <family val="2"/>
            <charset val="1"/>
          </rPr>
          <t>Textfeld</t>
        </r>
      </text>
    </comment>
    <comment ref="K133" authorId="0" shapeId="0" xr:uid="{00000000-0006-0000-0000-000032020000}">
      <text>
        <r>
          <rPr>
            <sz val="10"/>
            <rFont val="Calibri"/>
            <family val="2"/>
          </rPr>
          <t xml:space="preserve">Gairola, Krishan:
</t>
        </r>
        <r>
          <rPr>
            <sz val="9"/>
            <rFont val="Tahoma"/>
            <family val="2"/>
            <charset val="1"/>
          </rPr>
          <t>Textfeld</t>
        </r>
      </text>
    </comment>
    <comment ref="L133" authorId="0" shapeId="0" xr:uid="{00000000-0006-0000-0000-00001C030000}">
      <text>
        <r>
          <rPr>
            <sz val="10"/>
            <rFont val="Calibri"/>
            <family val="2"/>
          </rPr>
          <t xml:space="preserve">Gairola, Krishan:
</t>
        </r>
        <r>
          <rPr>
            <sz val="9"/>
            <rFont val="Tahoma"/>
            <family val="2"/>
            <charset val="1"/>
          </rPr>
          <t>Textfeld</t>
        </r>
      </text>
    </comment>
    <comment ref="M133" authorId="0" shapeId="0" xr:uid="{00000000-0006-0000-0000-000006040000}">
      <text>
        <r>
          <rPr>
            <sz val="10"/>
            <rFont val="Calibri"/>
            <family val="2"/>
          </rPr>
          <t xml:space="preserve">Gairola, Krishan:
</t>
        </r>
        <r>
          <rPr>
            <sz val="9"/>
            <rFont val="Tahoma"/>
            <family val="2"/>
            <charset val="1"/>
          </rPr>
          <t>Textfeld</t>
        </r>
      </text>
    </comment>
    <comment ref="N133" authorId="0" shapeId="0" xr:uid="{00000000-0006-0000-0000-0000F0040000}">
      <text>
        <r>
          <rPr>
            <sz val="10"/>
            <rFont val="Calibri"/>
            <family val="2"/>
          </rPr>
          <t xml:space="preserve">Gairola, Krishan:
</t>
        </r>
        <r>
          <rPr>
            <sz val="9"/>
            <rFont val="Tahoma"/>
            <family val="2"/>
            <charset val="1"/>
          </rPr>
          <t>Textfeld</t>
        </r>
      </text>
    </comment>
    <comment ref="O133" authorId="0" shapeId="0" xr:uid="{00000000-0006-0000-0000-0000DA050000}">
      <text>
        <r>
          <rPr>
            <sz val="10"/>
            <rFont val="Calibri"/>
            <family val="2"/>
          </rPr>
          <t xml:space="preserve">Gairola, Krishan:
</t>
        </r>
        <r>
          <rPr>
            <sz val="9"/>
            <rFont val="Tahoma"/>
            <family val="2"/>
            <charset val="1"/>
          </rPr>
          <t>Textfeld</t>
        </r>
      </text>
    </comment>
    <comment ref="P133" authorId="0" shapeId="0" xr:uid="{00000000-0006-0000-0000-0000B6060000}">
      <text>
        <r>
          <rPr>
            <sz val="10"/>
            <rFont val="Calibri"/>
            <family val="2"/>
          </rPr>
          <t xml:space="preserve">Gairola, Krishan:
</t>
        </r>
        <r>
          <rPr>
            <sz val="9"/>
            <rFont val="Tahoma"/>
            <family val="2"/>
            <charset val="1"/>
          </rPr>
          <t>Textfeld</t>
        </r>
      </text>
    </comment>
    <comment ref="Q133" authorId="0" shapeId="0" xr:uid="{00000000-0006-0000-0000-00008E070000}">
      <text>
        <r>
          <rPr>
            <sz val="10"/>
            <rFont val="Calibri"/>
            <family val="2"/>
          </rPr>
          <t xml:space="preserve">Gairola, Krishan:
</t>
        </r>
        <r>
          <rPr>
            <sz val="9"/>
            <rFont val="Tahoma"/>
            <family val="2"/>
            <charset val="1"/>
          </rPr>
          <t>Textfeld</t>
        </r>
      </text>
    </comment>
    <comment ref="R133" authorId="0" shapeId="0" xr:uid="{00000000-0006-0000-0000-000066080000}">
      <text>
        <r>
          <rPr>
            <sz val="10"/>
            <rFont val="Calibri"/>
            <family val="2"/>
          </rPr>
          <t xml:space="preserve">Gairola, Krishan:
</t>
        </r>
        <r>
          <rPr>
            <sz val="9"/>
            <rFont val="Tahoma"/>
            <family val="2"/>
            <charset val="1"/>
          </rPr>
          <t>Textfeld</t>
        </r>
      </text>
    </comment>
    <comment ref="S133" authorId="0" shapeId="0" xr:uid="{00000000-0006-0000-0000-00003E090000}">
      <text>
        <r>
          <rPr>
            <sz val="10"/>
            <rFont val="Calibri"/>
            <family val="2"/>
          </rPr>
          <t xml:space="preserve">Gairola, Krishan:
</t>
        </r>
        <r>
          <rPr>
            <sz val="9"/>
            <rFont val="Tahoma"/>
            <family val="2"/>
            <charset val="1"/>
          </rPr>
          <t>Textfeld</t>
        </r>
      </text>
    </comment>
    <comment ref="T133" authorId="0" shapeId="0" xr:uid="{00000000-0006-0000-0000-0000160A0000}">
      <text>
        <r>
          <rPr>
            <sz val="10"/>
            <rFont val="Calibri"/>
            <family val="2"/>
          </rPr>
          <t xml:space="preserve">Gairola, Krishan:
</t>
        </r>
        <r>
          <rPr>
            <sz val="9"/>
            <rFont val="Tahoma"/>
            <family val="2"/>
            <charset val="1"/>
          </rPr>
          <t>Textfeld</t>
        </r>
      </text>
    </comment>
    <comment ref="U133" authorId="0" shapeId="0" xr:uid="{00000000-0006-0000-0000-0000EE0A0000}">
      <text>
        <r>
          <rPr>
            <sz val="10"/>
            <rFont val="Calibri"/>
            <family val="2"/>
          </rPr>
          <t xml:space="preserve">Gairola, Krishan:
</t>
        </r>
        <r>
          <rPr>
            <sz val="9"/>
            <rFont val="Tahoma"/>
            <family val="2"/>
            <charset val="1"/>
          </rPr>
          <t>Textfeld</t>
        </r>
      </text>
    </comment>
    <comment ref="V133" authorId="0" shapeId="0" xr:uid="{00000000-0006-0000-0000-0000C60B0000}">
      <text>
        <r>
          <rPr>
            <sz val="10"/>
            <rFont val="Calibri"/>
            <family val="2"/>
          </rPr>
          <t xml:space="preserve">Gairola, Krishan:
</t>
        </r>
        <r>
          <rPr>
            <sz val="9"/>
            <rFont val="Tahoma"/>
            <family val="2"/>
            <charset val="1"/>
          </rPr>
          <t>Textfeld</t>
        </r>
      </text>
    </comment>
    <comment ref="W133" authorId="0" shapeId="0" xr:uid="{00000000-0006-0000-0000-00009E0C0000}">
      <text>
        <r>
          <rPr>
            <sz val="10"/>
            <rFont val="Calibri"/>
            <family val="2"/>
          </rPr>
          <t xml:space="preserve">Gairola, Krishan:
</t>
        </r>
        <r>
          <rPr>
            <sz val="9"/>
            <rFont val="Tahoma"/>
            <family val="2"/>
            <charset val="1"/>
          </rPr>
          <t>Textfeld</t>
        </r>
      </text>
    </comment>
    <comment ref="X133" authorId="0" shapeId="0" xr:uid="{00000000-0006-0000-0000-0000760D0000}">
      <text>
        <r>
          <rPr>
            <sz val="10"/>
            <rFont val="Calibri"/>
            <family val="2"/>
          </rPr>
          <t xml:space="preserve">Gairola, Krishan:
</t>
        </r>
        <r>
          <rPr>
            <sz val="9"/>
            <rFont val="Tahoma"/>
            <family val="2"/>
            <charset val="1"/>
          </rPr>
          <t>Textfeld</t>
        </r>
      </text>
    </comment>
    <comment ref="Y133" authorId="0" shapeId="0" xr:uid="{00000000-0006-0000-0000-00004E0E0000}">
      <text>
        <r>
          <rPr>
            <sz val="10"/>
            <rFont val="Calibri"/>
            <family val="2"/>
          </rPr>
          <t xml:space="preserve">Gairola, Krishan:
</t>
        </r>
        <r>
          <rPr>
            <sz val="9"/>
            <rFont val="Tahoma"/>
            <family val="2"/>
            <charset val="1"/>
          </rPr>
          <t>Textfeld</t>
        </r>
      </text>
    </comment>
    <comment ref="Z133" authorId="0" shapeId="0" xr:uid="{00000000-0006-0000-0000-0000260F0000}">
      <text>
        <r>
          <rPr>
            <sz val="10"/>
            <rFont val="Calibri"/>
            <family val="2"/>
          </rPr>
          <t xml:space="preserve">Gairola, Krishan:
</t>
        </r>
        <r>
          <rPr>
            <sz val="9"/>
            <rFont val="Tahoma"/>
            <family val="2"/>
            <charset val="1"/>
          </rPr>
          <t>Textfeld</t>
        </r>
      </text>
    </comment>
    <comment ref="I134" authorId="0" shapeId="0" xr:uid="{00000000-0006-0000-0000-00005F000000}">
      <text>
        <r>
          <rPr>
            <sz val="10"/>
            <rFont val="Calibri"/>
            <family val="2"/>
          </rPr>
          <t xml:space="preserve">von Kleist, Björn:
</t>
        </r>
        <r>
          <rPr>
            <sz val="9"/>
            <rFont val="Tahoma"/>
            <family val="2"/>
            <charset val="1"/>
          </rPr>
          <t>CO2-Wert</t>
        </r>
      </text>
    </comment>
    <comment ref="J134" authorId="0" shapeId="0" xr:uid="{00000000-0006-0000-0000-000049010000}">
      <text>
        <r>
          <rPr>
            <sz val="10"/>
            <rFont val="Calibri"/>
            <family val="2"/>
          </rPr>
          <t xml:space="preserve">von Kleist, Björn:
</t>
        </r>
        <r>
          <rPr>
            <sz val="9"/>
            <rFont val="Tahoma"/>
            <family val="2"/>
            <charset val="1"/>
          </rPr>
          <t>CO2-Wert</t>
        </r>
      </text>
    </comment>
    <comment ref="K134" authorId="0" shapeId="0" xr:uid="{00000000-0006-0000-0000-000033020000}">
      <text>
        <r>
          <rPr>
            <sz val="10"/>
            <rFont val="Calibri"/>
            <family val="2"/>
          </rPr>
          <t xml:space="preserve">von Kleist, Björn:
</t>
        </r>
        <r>
          <rPr>
            <sz val="9"/>
            <rFont val="Tahoma"/>
            <family val="2"/>
            <charset val="1"/>
          </rPr>
          <t>CO2-Wert</t>
        </r>
      </text>
    </comment>
    <comment ref="L134" authorId="0" shapeId="0" xr:uid="{00000000-0006-0000-0000-00001D030000}">
      <text>
        <r>
          <rPr>
            <sz val="10"/>
            <rFont val="Calibri"/>
            <family val="2"/>
          </rPr>
          <t xml:space="preserve">von Kleist, Björn:
</t>
        </r>
        <r>
          <rPr>
            <sz val="9"/>
            <rFont val="Tahoma"/>
            <family val="2"/>
            <charset val="1"/>
          </rPr>
          <t>CO2-Wert</t>
        </r>
      </text>
    </comment>
    <comment ref="M134" authorId="0" shapeId="0" xr:uid="{00000000-0006-0000-0000-000007040000}">
      <text>
        <r>
          <rPr>
            <sz val="10"/>
            <rFont val="Calibri"/>
            <family val="2"/>
          </rPr>
          <t xml:space="preserve">von Kleist, Björn:
</t>
        </r>
        <r>
          <rPr>
            <sz val="9"/>
            <rFont val="Tahoma"/>
            <family val="2"/>
            <charset val="1"/>
          </rPr>
          <t>CO2-Wert</t>
        </r>
      </text>
    </comment>
    <comment ref="N134" authorId="0" shapeId="0" xr:uid="{00000000-0006-0000-0000-0000F1040000}">
      <text>
        <r>
          <rPr>
            <sz val="10"/>
            <rFont val="Calibri"/>
            <family val="2"/>
          </rPr>
          <t xml:space="preserve">von Kleist, Björn:
</t>
        </r>
        <r>
          <rPr>
            <sz val="9"/>
            <rFont val="Tahoma"/>
            <family val="2"/>
            <charset val="1"/>
          </rPr>
          <t>CO2-Wert</t>
        </r>
      </text>
    </comment>
    <comment ref="O134" authorId="0" shapeId="0" xr:uid="{00000000-0006-0000-0000-0000DB050000}">
      <text>
        <r>
          <rPr>
            <sz val="10"/>
            <rFont val="Calibri"/>
            <family val="2"/>
          </rPr>
          <t xml:space="preserve">von Kleist, Björn:
</t>
        </r>
        <r>
          <rPr>
            <sz val="9"/>
            <rFont val="Tahoma"/>
            <family val="2"/>
            <charset val="1"/>
          </rPr>
          <t>CO2-Wert</t>
        </r>
      </text>
    </comment>
    <comment ref="P134" authorId="0" shapeId="0" xr:uid="{00000000-0006-0000-0000-0000B7060000}">
      <text>
        <r>
          <rPr>
            <sz val="10"/>
            <rFont val="Calibri"/>
            <family val="2"/>
          </rPr>
          <t xml:space="preserve">von Kleist, Björn:
</t>
        </r>
        <r>
          <rPr>
            <sz val="9"/>
            <rFont val="Tahoma"/>
            <family val="2"/>
            <charset val="1"/>
          </rPr>
          <t>CO2-Wert</t>
        </r>
      </text>
    </comment>
    <comment ref="Q134" authorId="0" shapeId="0" xr:uid="{00000000-0006-0000-0000-00008F070000}">
      <text>
        <r>
          <rPr>
            <sz val="10"/>
            <rFont val="Calibri"/>
            <family val="2"/>
          </rPr>
          <t xml:space="preserve">von Kleist, Björn:
</t>
        </r>
        <r>
          <rPr>
            <sz val="9"/>
            <rFont val="Tahoma"/>
            <family val="2"/>
            <charset val="1"/>
          </rPr>
          <t>CO2-Wert</t>
        </r>
      </text>
    </comment>
    <comment ref="R134" authorId="0" shapeId="0" xr:uid="{00000000-0006-0000-0000-000067080000}">
      <text>
        <r>
          <rPr>
            <sz val="10"/>
            <rFont val="Calibri"/>
            <family val="2"/>
          </rPr>
          <t xml:space="preserve">von Kleist, Björn:
</t>
        </r>
        <r>
          <rPr>
            <sz val="9"/>
            <rFont val="Tahoma"/>
            <family val="2"/>
            <charset val="1"/>
          </rPr>
          <t>CO2-Wert</t>
        </r>
      </text>
    </comment>
    <comment ref="S134" authorId="0" shapeId="0" xr:uid="{00000000-0006-0000-0000-00003F090000}">
      <text>
        <r>
          <rPr>
            <sz val="10"/>
            <rFont val="Calibri"/>
            <family val="2"/>
          </rPr>
          <t xml:space="preserve">von Kleist, Björn:
</t>
        </r>
        <r>
          <rPr>
            <sz val="9"/>
            <rFont val="Tahoma"/>
            <family val="2"/>
            <charset val="1"/>
          </rPr>
          <t>CO2-Wert</t>
        </r>
      </text>
    </comment>
    <comment ref="T134" authorId="0" shapeId="0" xr:uid="{00000000-0006-0000-0000-0000170A0000}">
      <text>
        <r>
          <rPr>
            <sz val="10"/>
            <rFont val="Calibri"/>
            <family val="2"/>
          </rPr>
          <t xml:space="preserve">von Kleist, Björn:
</t>
        </r>
        <r>
          <rPr>
            <sz val="9"/>
            <rFont val="Tahoma"/>
            <family val="2"/>
            <charset val="1"/>
          </rPr>
          <t>CO2-Wert</t>
        </r>
      </text>
    </comment>
    <comment ref="U134" authorId="0" shapeId="0" xr:uid="{00000000-0006-0000-0000-0000EF0A0000}">
      <text>
        <r>
          <rPr>
            <sz val="10"/>
            <rFont val="Calibri"/>
            <family val="2"/>
          </rPr>
          <t xml:space="preserve">von Kleist, Björn:
</t>
        </r>
        <r>
          <rPr>
            <sz val="9"/>
            <rFont val="Tahoma"/>
            <family val="2"/>
            <charset val="1"/>
          </rPr>
          <t>CO2-Wert</t>
        </r>
      </text>
    </comment>
    <comment ref="V134" authorId="0" shapeId="0" xr:uid="{00000000-0006-0000-0000-0000C70B0000}">
      <text>
        <r>
          <rPr>
            <sz val="10"/>
            <rFont val="Calibri"/>
            <family val="2"/>
          </rPr>
          <t xml:space="preserve">von Kleist, Björn:
</t>
        </r>
        <r>
          <rPr>
            <sz val="9"/>
            <rFont val="Tahoma"/>
            <family val="2"/>
            <charset val="1"/>
          </rPr>
          <t>CO2-Wert</t>
        </r>
      </text>
    </comment>
    <comment ref="W134" authorId="0" shapeId="0" xr:uid="{00000000-0006-0000-0000-00009F0C0000}">
      <text>
        <r>
          <rPr>
            <sz val="10"/>
            <rFont val="Calibri"/>
            <family val="2"/>
          </rPr>
          <t xml:space="preserve">von Kleist, Björn:
</t>
        </r>
        <r>
          <rPr>
            <sz val="9"/>
            <rFont val="Tahoma"/>
            <family val="2"/>
            <charset val="1"/>
          </rPr>
          <t>CO2-Wert</t>
        </r>
      </text>
    </comment>
    <comment ref="X134" authorId="0" shapeId="0" xr:uid="{00000000-0006-0000-0000-0000770D0000}">
      <text>
        <r>
          <rPr>
            <sz val="10"/>
            <rFont val="Calibri"/>
            <family val="2"/>
          </rPr>
          <t xml:space="preserve">von Kleist, Björn:
</t>
        </r>
        <r>
          <rPr>
            <sz val="9"/>
            <rFont val="Tahoma"/>
            <family val="2"/>
            <charset val="1"/>
          </rPr>
          <t>CO2-Wert</t>
        </r>
      </text>
    </comment>
    <comment ref="Y134" authorId="0" shapeId="0" xr:uid="{00000000-0006-0000-0000-00004F0E0000}">
      <text>
        <r>
          <rPr>
            <sz val="10"/>
            <rFont val="Calibri"/>
            <family val="2"/>
          </rPr>
          <t xml:space="preserve">von Kleist, Björn:
</t>
        </r>
        <r>
          <rPr>
            <sz val="9"/>
            <rFont val="Tahoma"/>
            <family val="2"/>
            <charset val="1"/>
          </rPr>
          <t>CO2-Wert</t>
        </r>
      </text>
    </comment>
    <comment ref="Z134" authorId="0" shapeId="0" xr:uid="{00000000-0006-0000-0000-0000270F0000}">
      <text>
        <r>
          <rPr>
            <sz val="10"/>
            <rFont val="Calibri"/>
            <family val="2"/>
          </rPr>
          <t xml:space="preserve">von Kleist, Björn:
</t>
        </r>
        <r>
          <rPr>
            <sz val="9"/>
            <rFont val="Tahoma"/>
            <family val="2"/>
            <charset val="1"/>
          </rPr>
          <t>CO2-Wert</t>
        </r>
      </text>
    </comment>
    <comment ref="I135" authorId="0" shapeId="0" xr:uid="{00000000-0006-0000-0000-000060000000}">
      <text>
        <r>
          <rPr>
            <sz val="10"/>
            <rFont val="Calibri"/>
            <family val="2"/>
          </rPr>
          <t xml:space="preserve">Gairola, Krishan:
</t>
        </r>
        <r>
          <rPr>
            <sz val="9"/>
            <rFont val="Tahoma"/>
            <family val="2"/>
            <charset val="1"/>
          </rPr>
          <t>Textfeld</t>
        </r>
      </text>
    </comment>
    <comment ref="J135" authorId="0" shapeId="0" xr:uid="{00000000-0006-0000-0000-00004A010000}">
      <text>
        <r>
          <rPr>
            <sz val="10"/>
            <rFont val="Calibri"/>
            <family val="2"/>
          </rPr>
          <t xml:space="preserve">Gairola, Krishan:
</t>
        </r>
        <r>
          <rPr>
            <sz val="9"/>
            <rFont val="Tahoma"/>
            <family val="2"/>
            <charset val="1"/>
          </rPr>
          <t>Textfeld</t>
        </r>
      </text>
    </comment>
    <comment ref="K135" authorId="0" shapeId="0" xr:uid="{00000000-0006-0000-0000-000034020000}">
      <text>
        <r>
          <rPr>
            <sz val="10"/>
            <rFont val="Calibri"/>
            <family val="2"/>
          </rPr>
          <t xml:space="preserve">Gairola, Krishan:
</t>
        </r>
        <r>
          <rPr>
            <sz val="9"/>
            <rFont val="Tahoma"/>
            <family val="2"/>
            <charset val="1"/>
          </rPr>
          <t>Textfeld</t>
        </r>
      </text>
    </comment>
    <comment ref="L135" authorId="0" shapeId="0" xr:uid="{00000000-0006-0000-0000-00001E030000}">
      <text>
        <r>
          <rPr>
            <sz val="10"/>
            <rFont val="Calibri"/>
            <family val="2"/>
          </rPr>
          <t xml:space="preserve">Gairola, Krishan:
</t>
        </r>
        <r>
          <rPr>
            <sz val="9"/>
            <rFont val="Tahoma"/>
            <family val="2"/>
            <charset val="1"/>
          </rPr>
          <t>Textfeld</t>
        </r>
      </text>
    </comment>
    <comment ref="M135" authorId="0" shapeId="0" xr:uid="{00000000-0006-0000-0000-000008040000}">
      <text>
        <r>
          <rPr>
            <sz val="10"/>
            <rFont val="Calibri"/>
            <family val="2"/>
          </rPr>
          <t xml:space="preserve">Gairola, Krishan:
</t>
        </r>
        <r>
          <rPr>
            <sz val="9"/>
            <rFont val="Tahoma"/>
            <family val="2"/>
            <charset val="1"/>
          </rPr>
          <t>Textfeld</t>
        </r>
      </text>
    </comment>
    <comment ref="N135" authorId="0" shapeId="0" xr:uid="{00000000-0006-0000-0000-0000F2040000}">
      <text>
        <r>
          <rPr>
            <sz val="10"/>
            <rFont val="Calibri"/>
            <family val="2"/>
          </rPr>
          <t xml:space="preserve">Gairola, Krishan:
</t>
        </r>
        <r>
          <rPr>
            <sz val="9"/>
            <rFont val="Tahoma"/>
            <family val="2"/>
            <charset val="1"/>
          </rPr>
          <t>Textfeld</t>
        </r>
      </text>
    </comment>
    <comment ref="O135" authorId="0" shapeId="0" xr:uid="{00000000-0006-0000-0000-0000DC050000}">
      <text>
        <r>
          <rPr>
            <sz val="10"/>
            <rFont val="Calibri"/>
            <family val="2"/>
          </rPr>
          <t xml:space="preserve">Gairola, Krishan:
</t>
        </r>
        <r>
          <rPr>
            <sz val="9"/>
            <rFont val="Tahoma"/>
            <family val="2"/>
            <charset val="1"/>
          </rPr>
          <t>Textfeld</t>
        </r>
      </text>
    </comment>
    <comment ref="P135" authorId="0" shapeId="0" xr:uid="{00000000-0006-0000-0000-0000B8060000}">
      <text>
        <r>
          <rPr>
            <sz val="10"/>
            <rFont val="Calibri"/>
            <family val="2"/>
          </rPr>
          <t xml:space="preserve">Gairola, Krishan:
</t>
        </r>
        <r>
          <rPr>
            <sz val="9"/>
            <rFont val="Tahoma"/>
            <family val="2"/>
            <charset val="1"/>
          </rPr>
          <t>Textfeld</t>
        </r>
      </text>
    </comment>
    <comment ref="Q135" authorId="0" shapeId="0" xr:uid="{00000000-0006-0000-0000-000090070000}">
      <text>
        <r>
          <rPr>
            <sz val="10"/>
            <rFont val="Calibri"/>
            <family val="2"/>
          </rPr>
          <t xml:space="preserve">Gairola, Krishan:
</t>
        </r>
        <r>
          <rPr>
            <sz val="9"/>
            <rFont val="Tahoma"/>
            <family val="2"/>
            <charset val="1"/>
          </rPr>
          <t>Textfeld</t>
        </r>
      </text>
    </comment>
    <comment ref="R135" authorId="0" shapeId="0" xr:uid="{00000000-0006-0000-0000-000068080000}">
      <text>
        <r>
          <rPr>
            <sz val="10"/>
            <rFont val="Calibri"/>
            <family val="2"/>
          </rPr>
          <t xml:space="preserve">Gairola, Krishan:
</t>
        </r>
        <r>
          <rPr>
            <sz val="9"/>
            <rFont val="Tahoma"/>
            <family val="2"/>
            <charset val="1"/>
          </rPr>
          <t>Textfeld</t>
        </r>
      </text>
    </comment>
    <comment ref="S135" authorId="0" shapeId="0" xr:uid="{00000000-0006-0000-0000-000040090000}">
      <text>
        <r>
          <rPr>
            <sz val="10"/>
            <rFont val="Calibri"/>
            <family val="2"/>
          </rPr>
          <t xml:space="preserve">Gairola, Krishan:
</t>
        </r>
        <r>
          <rPr>
            <sz val="9"/>
            <rFont val="Tahoma"/>
            <family val="2"/>
            <charset val="1"/>
          </rPr>
          <t>Textfeld</t>
        </r>
      </text>
    </comment>
    <comment ref="T135" authorId="0" shapeId="0" xr:uid="{00000000-0006-0000-0000-0000180A0000}">
      <text>
        <r>
          <rPr>
            <sz val="10"/>
            <rFont val="Calibri"/>
            <family val="2"/>
          </rPr>
          <t xml:space="preserve">Gairola, Krishan:
</t>
        </r>
        <r>
          <rPr>
            <sz val="9"/>
            <rFont val="Tahoma"/>
            <family val="2"/>
            <charset val="1"/>
          </rPr>
          <t>Textfeld</t>
        </r>
      </text>
    </comment>
    <comment ref="U135" authorId="0" shapeId="0" xr:uid="{00000000-0006-0000-0000-0000F00A0000}">
      <text>
        <r>
          <rPr>
            <sz val="10"/>
            <rFont val="Calibri"/>
            <family val="2"/>
          </rPr>
          <t xml:space="preserve">Gairola, Krishan:
</t>
        </r>
        <r>
          <rPr>
            <sz val="9"/>
            <rFont val="Tahoma"/>
            <family val="2"/>
            <charset val="1"/>
          </rPr>
          <t>Textfeld</t>
        </r>
      </text>
    </comment>
    <comment ref="V135" authorId="0" shapeId="0" xr:uid="{00000000-0006-0000-0000-0000C80B0000}">
      <text>
        <r>
          <rPr>
            <sz val="10"/>
            <rFont val="Calibri"/>
            <family val="2"/>
          </rPr>
          <t xml:space="preserve">Gairola, Krishan:
</t>
        </r>
        <r>
          <rPr>
            <sz val="9"/>
            <rFont val="Tahoma"/>
            <family val="2"/>
            <charset val="1"/>
          </rPr>
          <t>Textfeld</t>
        </r>
      </text>
    </comment>
    <comment ref="W135" authorId="0" shapeId="0" xr:uid="{00000000-0006-0000-0000-0000A00C0000}">
      <text>
        <r>
          <rPr>
            <sz val="10"/>
            <rFont val="Calibri"/>
            <family val="2"/>
          </rPr>
          <t xml:space="preserve">Gairola, Krishan:
</t>
        </r>
        <r>
          <rPr>
            <sz val="9"/>
            <rFont val="Tahoma"/>
            <family val="2"/>
            <charset val="1"/>
          </rPr>
          <t>Textfeld</t>
        </r>
      </text>
    </comment>
    <comment ref="X135" authorId="0" shapeId="0" xr:uid="{00000000-0006-0000-0000-0000780D0000}">
      <text>
        <r>
          <rPr>
            <sz val="10"/>
            <rFont val="Calibri"/>
            <family val="2"/>
          </rPr>
          <t xml:space="preserve">Gairola, Krishan:
</t>
        </r>
        <r>
          <rPr>
            <sz val="9"/>
            <rFont val="Tahoma"/>
            <family val="2"/>
            <charset val="1"/>
          </rPr>
          <t>Textfeld</t>
        </r>
      </text>
    </comment>
    <comment ref="Y135" authorId="0" shapeId="0" xr:uid="{00000000-0006-0000-0000-0000500E0000}">
      <text>
        <r>
          <rPr>
            <sz val="10"/>
            <rFont val="Calibri"/>
            <family val="2"/>
          </rPr>
          <t xml:space="preserve">Gairola, Krishan:
</t>
        </r>
        <r>
          <rPr>
            <sz val="9"/>
            <rFont val="Tahoma"/>
            <family val="2"/>
            <charset val="1"/>
          </rPr>
          <t>Textfeld</t>
        </r>
      </text>
    </comment>
    <comment ref="Z135" authorId="0" shapeId="0" xr:uid="{00000000-0006-0000-0000-0000280F0000}">
      <text>
        <r>
          <rPr>
            <sz val="10"/>
            <rFont val="Calibri"/>
            <family val="2"/>
          </rPr>
          <t xml:space="preserve">Gairola, Krishan:
</t>
        </r>
        <r>
          <rPr>
            <sz val="9"/>
            <rFont val="Tahoma"/>
            <family val="2"/>
            <charset val="1"/>
          </rPr>
          <t>Textfeld</t>
        </r>
      </text>
    </comment>
    <comment ref="I136" authorId="0" shapeId="0" xr:uid="{00000000-0006-0000-0000-000061000000}">
      <text>
        <r>
          <rPr>
            <sz val="10"/>
            <rFont val="Calibri"/>
            <family val="2"/>
          </rPr>
          <t xml:space="preserve">von Kleist, Björn:
</t>
        </r>
        <r>
          <rPr>
            <sz val="9"/>
            <rFont val="Tahoma"/>
            <family val="2"/>
            <charset val="1"/>
          </rPr>
          <t>CO2-Wert</t>
        </r>
      </text>
    </comment>
    <comment ref="J136" authorId="0" shapeId="0" xr:uid="{00000000-0006-0000-0000-00004B010000}">
      <text>
        <r>
          <rPr>
            <sz val="10"/>
            <rFont val="Calibri"/>
            <family val="2"/>
          </rPr>
          <t xml:space="preserve">von Kleist, Björn:
</t>
        </r>
        <r>
          <rPr>
            <sz val="9"/>
            <rFont val="Tahoma"/>
            <family val="2"/>
            <charset val="1"/>
          </rPr>
          <t>CO2-Wert</t>
        </r>
      </text>
    </comment>
    <comment ref="K136" authorId="0" shapeId="0" xr:uid="{00000000-0006-0000-0000-000035020000}">
      <text>
        <r>
          <rPr>
            <sz val="10"/>
            <rFont val="Calibri"/>
            <family val="2"/>
          </rPr>
          <t xml:space="preserve">von Kleist, Björn:
</t>
        </r>
        <r>
          <rPr>
            <sz val="9"/>
            <rFont val="Tahoma"/>
            <family val="2"/>
            <charset val="1"/>
          </rPr>
          <t>CO2-Wert</t>
        </r>
      </text>
    </comment>
    <comment ref="L136" authorId="0" shapeId="0" xr:uid="{00000000-0006-0000-0000-00001F030000}">
      <text>
        <r>
          <rPr>
            <sz val="10"/>
            <rFont val="Calibri"/>
            <family val="2"/>
          </rPr>
          <t xml:space="preserve">von Kleist, Björn:
</t>
        </r>
        <r>
          <rPr>
            <sz val="9"/>
            <rFont val="Tahoma"/>
            <family val="2"/>
            <charset val="1"/>
          </rPr>
          <t>CO2-Wert</t>
        </r>
      </text>
    </comment>
    <comment ref="M136" authorId="0" shapeId="0" xr:uid="{00000000-0006-0000-0000-000009040000}">
      <text>
        <r>
          <rPr>
            <sz val="10"/>
            <rFont val="Calibri"/>
            <family val="2"/>
          </rPr>
          <t xml:space="preserve">von Kleist, Björn:
</t>
        </r>
        <r>
          <rPr>
            <sz val="9"/>
            <rFont val="Tahoma"/>
            <family val="2"/>
            <charset val="1"/>
          </rPr>
          <t>CO2-Wert</t>
        </r>
      </text>
    </comment>
    <comment ref="N136" authorId="0" shapeId="0" xr:uid="{00000000-0006-0000-0000-0000F3040000}">
      <text>
        <r>
          <rPr>
            <sz val="10"/>
            <rFont val="Calibri"/>
            <family val="2"/>
          </rPr>
          <t xml:space="preserve">von Kleist, Björn:
</t>
        </r>
        <r>
          <rPr>
            <sz val="9"/>
            <rFont val="Tahoma"/>
            <family val="2"/>
            <charset val="1"/>
          </rPr>
          <t>CO2-Wert</t>
        </r>
      </text>
    </comment>
    <comment ref="O136" authorId="0" shapeId="0" xr:uid="{00000000-0006-0000-0000-0000DD050000}">
      <text>
        <r>
          <rPr>
            <sz val="10"/>
            <rFont val="Calibri"/>
            <family val="2"/>
          </rPr>
          <t xml:space="preserve">von Kleist, Björn:
</t>
        </r>
        <r>
          <rPr>
            <sz val="9"/>
            <rFont val="Tahoma"/>
            <family val="2"/>
            <charset val="1"/>
          </rPr>
          <t>CO2-Wert</t>
        </r>
      </text>
    </comment>
    <comment ref="P136" authorId="0" shapeId="0" xr:uid="{00000000-0006-0000-0000-0000B9060000}">
      <text>
        <r>
          <rPr>
            <sz val="10"/>
            <rFont val="Calibri"/>
            <family val="2"/>
          </rPr>
          <t xml:space="preserve">von Kleist, Björn:
</t>
        </r>
        <r>
          <rPr>
            <sz val="9"/>
            <rFont val="Tahoma"/>
            <family val="2"/>
            <charset val="1"/>
          </rPr>
          <t>CO2-Wert</t>
        </r>
      </text>
    </comment>
    <comment ref="Q136" authorId="0" shapeId="0" xr:uid="{00000000-0006-0000-0000-000091070000}">
      <text>
        <r>
          <rPr>
            <sz val="10"/>
            <rFont val="Calibri"/>
            <family val="2"/>
          </rPr>
          <t xml:space="preserve">von Kleist, Björn:
</t>
        </r>
        <r>
          <rPr>
            <sz val="9"/>
            <rFont val="Tahoma"/>
            <family val="2"/>
            <charset val="1"/>
          </rPr>
          <t>CO2-Wert</t>
        </r>
      </text>
    </comment>
    <comment ref="R136" authorId="0" shapeId="0" xr:uid="{00000000-0006-0000-0000-000069080000}">
      <text>
        <r>
          <rPr>
            <sz val="10"/>
            <rFont val="Calibri"/>
            <family val="2"/>
          </rPr>
          <t xml:space="preserve">von Kleist, Björn:
</t>
        </r>
        <r>
          <rPr>
            <sz val="9"/>
            <rFont val="Tahoma"/>
            <family val="2"/>
            <charset val="1"/>
          </rPr>
          <t>CO2-Wert</t>
        </r>
      </text>
    </comment>
    <comment ref="S136" authorId="0" shapeId="0" xr:uid="{00000000-0006-0000-0000-000041090000}">
      <text>
        <r>
          <rPr>
            <sz val="10"/>
            <rFont val="Calibri"/>
            <family val="2"/>
          </rPr>
          <t xml:space="preserve">von Kleist, Björn:
</t>
        </r>
        <r>
          <rPr>
            <sz val="9"/>
            <rFont val="Tahoma"/>
            <family val="2"/>
            <charset val="1"/>
          </rPr>
          <t>CO2-Wert</t>
        </r>
      </text>
    </comment>
    <comment ref="T136" authorId="0" shapeId="0" xr:uid="{00000000-0006-0000-0000-0000190A0000}">
      <text>
        <r>
          <rPr>
            <sz val="10"/>
            <rFont val="Calibri"/>
            <family val="2"/>
          </rPr>
          <t xml:space="preserve">von Kleist, Björn:
</t>
        </r>
        <r>
          <rPr>
            <sz val="9"/>
            <rFont val="Tahoma"/>
            <family val="2"/>
            <charset val="1"/>
          </rPr>
          <t>CO2-Wert</t>
        </r>
      </text>
    </comment>
    <comment ref="U136" authorId="0" shapeId="0" xr:uid="{00000000-0006-0000-0000-0000F10A0000}">
      <text>
        <r>
          <rPr>
            <sz val="10"/>
            <rFont val="Calibri"/>
            <family val="2"/>
          </rPr>
          <t xml:space="preserve">von Kleist, Björn:
</t>
        </r>
        <r>
          <rPr>
            <sz val="9"/>
            <rFont val="Tahoma"/>
            <family val="2"/>
            <charset val="1"/>
          </rPr>
          <t>CO2-Wert</t>
        </r>
      </text>
    </comment>
    <comment ref="V136" authorId="0" shapeId="0" xr:uid="{00000000-0006-0000-0000-0000C90B0000}">
      <text>
        <r>
          <rPr>
            <sz val="10"/>
            <rFont val="Calibri"/>
            <family val="2"/>
          </rPr>
          <t xml:space="preserve">von Kleist, Björn:
</t>
        </r>
        <r>
          <rPr>
            <sz val="9"/>
            <rFont val="Tahoma"/>
            <family val="2"/>
            <charset val="1"/>
          </rPr>
          <t>CO2-Wert</t>
        </r>
      </text>
    </comment>
    <comment ref="W136" authorId="0" shapeId="0" xr:uid="{00000000-0006-0000-0000-0000A10C0000}">
      <text>
        <r>
          <rPr>
            <sz val="10"/>
            <rFont val="Calibri"/>
            <family val="2"/>
          </rPr>
          <t xml:space="preserve">von Kleist, Björn:
</t>
        </r>
        <r>
          <rPr>
            <sz val="9"/>
            <rFont val="Tahoma"/>
            <family val="2"/>
            <charset val="1"/>
          </rPr>
          <t>CO2-Wert</t>
        </r>
      </text>
    </comment>
    <comment ref="X136" authorId="0" shapeId="0" xr:uid="{00000000-0006-0000-0000-0000790D0000}">
      <text>
        <r>
          <rPr>
            <sz val="10"/>
            <rFont val="Calibri"/>
            <family val="2"/>
          </rPr>
          <t xml:space="preserve">von Kleist, Björn:
</t>
        </r>
        <r>
          <rPr>
            <sz val="9"/>
            <rFont val="Tahoma"/>
            <family val="2"/>
            <charset val="1"/>
          </rPr>
          <t>CO2-Wert</t>
        </r>
      </text>
    </comment>
    <comment ref="Y136" authorId="0" shapeId="0" xr:uid="{00000000-0006-0000-0000-0000510E0000}">
      <text>
        <r>
          <rPr>
            <sz val="10"/>
            <rFont val="Calibri"/>
            <family val="2"/>
          </rPr>
          <t xml:space="preserve">von Kleist, Björn:
</t>
        </r>
        <r>
          <rPr>
            <sz val="9"/>
            <rFont val="Tahoma"/>
            <family val="2"/>
            <charset val="1"/>
          </rPr>
          <t>CO2-Wert</t>
        </r>
      </text>
    </comment>
    <comment ref="Z136" authorId="0" shapeId="0" xr:uid="{00000000-0006-0000-0000-0000290F0000}">
      <text>
        <r>
          <rPr>
            <sz val="10"/>
            <rFont val="Calibri"/>
            <family val="2"/>
          </rPr>
          <t xml:space="preserve">von Kleist, Björn:
</t>
        </r>
        <r>
          <rPr>
            <sz val="9"/>
            <rFont val="Tahoma"/>
            <family val="2"/>
            <charset val="1"/>
          </rPr>
          <t>CO2-Wert</t>
        </r>
      </text>
    </comment>
    <comment ref="I137" authorId="0" shapeId="0" xr:uid="{00000000-0006-0000-0000-000062000000}">
      <text>
        <r>
          <rPr>
            <sz val="10"/>
            <rFont val="Calibri"/>
            <family val="2"/>
          </rPr>
          <t xml:space="preserve">Gairola, Krishan:
</t>
        </r>
        <r>
          <rPr>
            <sz val="9"/>
            <color rgb="FF000000"/>
            <rFont val="Tahoma"/>
            <family val="2"/>
            <charset val="1"/>
          </rPr>
          <t>Textfeld</t>
        </r>
      </text>
    </comment>
    <comment ref="J137" authorId="0" shapeId="0" xr:uid="{00000000-0006-0000-0000-00004C010000}">
      <text>
        <r>
          <rPr>
            <sz val="10"/>
            <rFont val="Calibri"/>
            <family val="2"/>
          </rPr>
          <t xml:space="preserve">Gairola, Krishan:
</t>
        </r>
        <r>
          <rPr>
            <sz val="9"/>
            <rFont val="Tahoma"/>
            <family val="2"/>
            <charset val="1"/>
          </rPr>
          <t>Textfeld</t>
        </r>
      </text>
    </comment>
    <comment ref="K137" authorId="0" shapeId="0" xr:uid="{00000000-0006-0000-0000-000036020000}">
      <text>
        <r>
          <rPr>
            <sz val="10"/>
            <rFont val="Calibri"/>
            <family val="2"/>
          </rPr>
          <t xml:space="preserve">Gairola, Krishan:
</t>
        </r>
        <r>
          <rPr>
            <sz val="9"/>
            <rFont val="Tahoma"/>
            <family val="2"/>
            <charset val="1"/>
          </rPr>
          <t>Textfeld</t>
        </r>
      </text>
    </comment>
    <comment ref="L137" authorId="0" shapeId="0" xr:uid="{00000000-0006-0000-0000-000020030000}">
      <text>
        <r>
          <rPr>
            <sz val="10"/>
            <rFont val="Calibri"/>
            <family val="2"/>
          </rPr>
          <t xml:space="preserve">Gairola, Krishan:
</t>
        </r>
        <r>
          <rPr>
            <sz val="9"/>
            <rFont val="Tahoma"/>
            <family val="2"/>
            <charset val="1"/>
          </rPr>
          <t>Textfeld</t>
        </r>
      </text>
    </comment>
    <comment ref="M137" authorId="0" shapeId="0" xr:uid="{00000000-0006-0000-0000-00000A040000}">
      <text>
        <r>
          <rPr>
            <sz val="10"/>
            <rFont val="Calibri"/>
            <family val="2"/>
          </rPr>
          <t xml:space="preserve">Gairola, Krishan:
</t>
        </r>
        <r>
          <rPr>
            <sz val="9"/>
            <rFont val="Tahoma"/>
            <family val="2"/>
            <charset val="1"/>
          </rPr>
          <t>Textfeld</t>
        </r>
      </text>
    </comment>
    <comment ref="N137" authorId="0" shapeId="0" xr:uid="{00000000-0006-0000-0000-0000F4040000}">
      <text>
        <r>
          <rPr>
            <sz val="10"/>
            <rFont val="Calibri"/>
            <family val="2"/>
          </rPr>
          <t xml:space="preserve">Gairola, Krishan:
</t>
        </r>
        <r>
          <rPr>
            <sz val="9"/>
            <rFont val="Tahoma"/>
            <family val="2"/>
            <charset val="1"/>
          </rPr>
          <t>Textfeld</t>
        </r>
      </text>
    </comment>
    <comment ref="O137" authorId="0" shapeId="0" xr:uid="{00000000-0006-0000-0000-0000DE050000}">
      <text>
        <r>
          <rPr>
            <sz val="10"/>
            <rFont val="Calibri"/>
            <family val="2"/>
          </rPr>
          <t xml:space="preserve">Gairola, Krishan:
</t>
        </r>
        <r>
          <rPr>
            <sz val="9"/>
            <rFont val="Tahoma"/>
            <family val="2"/>
            <charset val="1"/>
          </rPr>
          <t>Textfeld</t>
        </r>
      </text>
    </comment>
    <comment ref="P137" authorId="0" shapeId="0" xr:uid="{00000000-0006-0000-0000-0000BA060000}">
      <text>
        <r>
          <rPr>
            <sz val="10"/>
            <rFont val="Calibri"/>
            <family val="2"/>
          </rPr>
          <t xml:space="preserve">Gairola, Krishan:
</t>
        </r>
        <r>
          <rPr>
            <sz val="9"/>
            <rFont val="Tahoma"/>
            <family val="2"/>
            <charset val="1"/>
          </rPr>
          <t>Textfeld</t>
        </r>
      </text>
    </comment>
    <comment ref="Q137" authorId="0" shapeId="0" xr:uid="{00000000-0006-0000-0000-000092070000}">
      <text>
        <r>
          <rPr>
            <sz val="10"/>
            <rFont val="Calibri"/>
            <family val="2"/>
          </rPr>
          <t xml:space="preserve">Gairola, Krishan:
</t>
        </r>
        <r>
          <rPr>
            <sz val="9"/>
            <rFont val="Tahoma"/>
            <family val="2"/>
            <charset val="1"/>
          </rPr>
          <t>Textfeld</t>
        </r>
      </text>
    </comment>
    <comment ref="R137" authorId="0" shapeId="0" xr:uid="{00000000-0006-0000-0000-00006A080000}">
      <text>
        <r>
          <rPr>
            <sz val="10"/>
            <rFont val="Calibri"/>
            <family val="2"/>
          </rPr>
          <t xml:space="preserve">Gairola, Krishan:
</t>
        </r>
        <r>
          <rPr>
            <sz val="9"/>
            <rFont val="Tahoma"/>
            <family val="2"/>
            <charset val="1"/>
          </rPr>
          <t>Textfeld</t>
        </r>
      </text>
    </comment>
    <comment ref="S137" authorId="0" shapeId="0" xr:uid="{00000000-0006-0000-0000-000042090000}">
      <text>
        <r>
          <rPr>
            <sz val="10"/>
            <rFont val="Calibri"/>
            <family val="2"/>
          </rPr>
          <t xml:space="preserve">Gairola, Krishan:
</t>
        </r>
        <r>
          <rPr>
            <sz val="9"/>
            <rFont val="Tahoma"/>
            <family val="2"/>
            <charset val="1"/>
          </rPr>
          <t>Textfeld</t>
        </r>
      </text>
    </comment>
    <comment ref="T137" authorId="0" shapeId="0" xr:uid="{00000000-0006-0000-0000-00001A0A0000}">
      <text>
        <r>
          <rPr>
            <sz val="10"/>
            <rFont val="Calibri"/>
            <family val="2"/>
          </rPr>
          <t xml:space="preserve">Gairola, Krishan:
</t>
        </r>
        <r>
          <rPr>
            <sz val="9"/>
            <rFont val="Tahoma"/>
            <family val="2"/>
            <charset val="1"/>
          </rPr>
          <t>Textfeld</t>
        </r>
      </text>
    </comment>
    <comment ref="U137" authorId="0" shapeId="0" xr:uid="{00000000-0006-0000-0000-0000F20A0000}">
      <text>
        <r>
          <rPr>
            <sz val="10"/>
            <rFont val="Calibri"/>
            <family val="2"/>
          </rPr>
          <t xml:space="preserve">Gairola, Krishan:
</t>
        </r>
        <r>
          <rPr>
            <sz val="9"/>
            <rFont val="Tahoma"/>
            <family val="2"/>
            <charset val="1"/>
          </rPr>
          <t>Textfeld</t>
        </r>
      </text>
    </comment>
    <comment ref="V137" authorId="0" shapeId="0" xr:uid="{00000000-0006-0000-0000-0000CA0B0000}">
      <text>
        <r>
          <rPr>
            <sz val="10"/>
            <rFont val="Calibri"/>
            <family val="2"/>
          </rPr>
          <t xml:space="preserve">Gairola, Krishan:
</t>
        </r>
        <r>
          <rPr>
            <sz val="9"/>
            <rFont val="Tahoma"/>
            <family val="2"/>
            <charset val="1"/>
          </rPr>
          <t>Textfeld</t>
        </r>
      </text>
    </comment>
    <comment ref="W137" authorId="0" shapeId="0" xr:uid="{00000000-0006-0000-0000-0000A20C0000}">
      <text>
        <r>
          <rPr>
            <sz val="10"/>
            <rFont val="Calibri"/>
            <family val="2"/>
          </rPr>
          <t xml:space="preserve">Gairola, Krishan:
</t>
        </r>
        <r>
          <rPr>
            <sz val="9"/>
            <rFont val="Tahoma"/>
            <family val="2"/>
            <charset val="1"/>
          </rPr>
          <t>Textfeld</t>
        </r>
      </text>
    </comment>
    <comment ref="X137" authorId="0" shapeId="0" xr:uid="{00000000-0006-0000-0000-00007A0D0000}">
      <text>
        <r>
          <rPr>
            <sz val="10"/>
            <rFont val="Calibri"/>
            <family val="2"/>
          </rPr>
          <t xml:space="preserve">Gairola, Krishan:
</t>
        </r>
        <r>
          <rPr>
            <sz val="9"/>
            <rFont val="Tahoma"/>
            <family val="2"/>
            <charset val="1"/>
          </rPr>
          <t>Textfeld</t>
        </r>
      </text>
    </comment>
    <comment ref="Y137" authorId="0" shapeId="0" xr:uid="{00000000-0006-0000-0000-0000520E0000}">
      <text>
        <r>
          <rPr>
            <sz val="10"/>
            <rFont val="Calibri"/>
            <family val="2"/>
          </rPr>
          <t xml:space="preserve">Gairola, Krishan:
</t>
        </r>
        <r>
          <rPr>
            <sz val="9"/>
            <rFont val="Tahoma"/>
            <family val="2"/>
            <charset val="1"/>
          </rPr>
          <t>Textfeld</t>
        </r>
      </text>
    </comment>
    <comment ref="Z137" authorId="0" shapeId="0" xr:uid="{00000000-0006-0000-0000-00002A0F0000}">
      <text>
        <r>
          <rPr>
            <sz val="10"/>
            <rFont val="Calibri"/>
            <family val="2"/>
          </rPr>
          <t xml:space="preserve">Gairola, Krishan:
</t>
        </r>
        <r>
          <rPr>
            <sz val="9"/>
            <rFont val="Tahoma"/>
            <family val="2"/>
            <charset val="1"/>
          </rPr>
          <t>Textfeld</t>
        </r>
      </text>
    </comment>
    <comment ref="I138" authorId="0" shapeId="0" xr:uid="{00000000-0006-0000-0000-000063000000}">
      <text>
        <r>
          <rPr>
            <sz val="10"/>
            <rFont val="Calibri"/>
            <family val="2"/>
          </rPr>
          <t xml:space="preserve">von Kleist, Björn:
</t>
        </r>
        <r>
          <rPr>
            <sz val="9"/>
            <rFont val="Tahoma"/>
            <family val="2"/>
            <charset val="1"/>
          </rPr>
          <t>CO2-Wert</t>
        </r>
      </text>
    </comment>
    <comment ref="J138" authorId="0" shapeId="0" xr:uid="{00000000-0006-0000-0000-00004D010000}">
      <text>
        <r>
          <rPr>
            <sz val="10"/>
            <rFont val="Calibri"/>
            <family val="2"/>
          </rPr>
          <t xml:space="preserve">von Kleist, Björn:
</t>
        </r>
        <r>
          <rPr>
            <sz val="9"/>
            <rFont val="Tahoma"/>
            <family val="2"/>
            <charset val="1"/>
          </rPr>
          <t>CO2-Wert</t>
        </r>
      </text>
    </comment>
    <comment ref="K138" authorId="0" shapeId="0" xr:uid="{00000000-0006-0000-0000-000037020000}">
      <text>
        <r>
          <rPr>
            <sz val="10"/>
            <rFont val="Calibri"/>
            <family val="2"/>
          </rPr>
          <t xml:space="preserve">von Kleist, Björn:
</t>
        </r>
        <r>
          <rPr>
            <sz val="9"/>
            <rFont val="Tahoma"/>
            <family val="2"/>
            <charset val="1"/>
          </rPr>
          <t>CO2-Wert</t>
        </r>
      </text>
    </comment>
    <comment ref="L138" authorId="0" shapeId="0" xr:uid="{00000000-0006-0000-0000-000021030000}">
      <text>
        <r>
          <rPr>
            <sz val="10"/>
            <rFont val="Calibri"/>
            <family val="2"/>
          </rPr>
          <t xml:space="preserve">von Kleist, Björn:
</t>
        </r>
        <r>
          <rPr>
            <sz val="9"/>
            <rFont val="Tahoma"/>
            <family val="2"/>
            <charset val="1"/>
          </rPr>
          <t>CO2-Wert</t>
        </r>
      </text>
    </comment>
    <comment ref="M138" authorId="0" shapeId="0" xr:uid="{00000000-0006-0000-0000-00000B040000}">
      <text>
        <r>
          <rPr>
            <sz val="10"/>
            <rFont val="Calibri"/>
            <family val="2"/>
          </rPr>
          <t xml:space="preserve">von Kleist, Björn:
</t>
        </r>
        <r>
          <rPr>
            <sz val="9"/>
            <rFont val="Tahoma"/>
            <family val="2"/>
            <charset val="1"/>
          </rPr>
          <t>CO2-Wert</t>
        </r>
      </text>
    </comment>
    <comment ref="N138" authorId="0" shapeId="0" xr:uid="{00000000-0006-0000-0000-0000F5040000}">
      <text>
        <r>
          <rPr>
            <sz val="10"/>
            <rFont val="Calibri"/>
            <family val="2"/>
          </rPr>
          <t xml:space="preserve">von Kleist, Björn:
</t>
        </r>
        <r>
          <rPr>
            <sz val="9"/>
            <rFont val="Tahoma"/>
            <family val="2"/>
            <charset val="1"/>
          </rPr>
          <t>CO2-Wert</t>
        </r>
      </text>
    </comment>
    <comment ref="O138" authorId="0" shapeId="0" xr:uid="{00000000-0006-0000-0000-0000DF050000}">
      <text>
        <r>
          <rPr>
            <sz val="10"/>
            <rFont val="Calibri"/>
            <family val="2"/>
          </rPr>
          <t xml:space="preserve">von Kleist, Björn:
</t>
        </r>
        <r>
          <rPr>
            <sz val="9"/>
            <rFont val="Tahoma"/>
            <family val="2"/>
            <charset val="1"/>
          </rPr>
          <t>CO2-Wert</t>
        </r>
      </text>
    </comment>
    <comment ref="P138" authorId="0" shapeId="0" xr:uid="{00000000-0006-0000-0000-0000BB060000}">
      <text>
        <r>
          <rPr>
            <sz val="10"/>
            <rFont val="Calibri"/>
            <family val="2"/>
          </rPr>
          <t xml:space="preserve">von Kleist, Björn:
</t>
        </r>
        <r>
          <rPr>
            <sz val="9"/>
            <rFont val="Tahoma"/>
            <family val="2"/>
            <charset val="1"/>
          </rPr>
          <t>CO2-Wert</t>
        </r>
      </text>
    </comment>
    <comment ref="Q138" authorId="0" shapeId="0" xr:uid="{00000000-0006-0000-0000-000093070000}">
      <text>
        <r>
          <rPr>
            <sz val="10"/>
            <rFont val="Calibri"/>
            <family val="2"/>
          </rPr>
          <t xml:space="preserve">von Kleist, Björn:
</t>
        </r>
        <r>
          <rPr>
            <sz val="9"/>
            <rFont val="Tahoma"/>
            <family val="2"/>
            <charset val="1"/>
          </rPr>
          <t>CO2-Wert</t>
        </r>
      </text>
    </comment>
    <comment ref="R138" authorId="0" shapeId="0" xr:uid="{00000000-0006-0000-0000-00006B080000}">
      <text>
        <r>
          <rPr>
            <sz val="10"/>
            <rFont val="Calibri"/>
            <family val="2"/>
          </rPr>
          <t xml:space="preserve">von Kleist, Björn:
</t>
        </r>
        <r>
          <rPr>
            <sz val="9"/>
            <rFont val="Tahoma"/>
            <family val="2"/>
            <charset val="1"/>
          </rPr>
          <t>CO2-Wert</t>
        </r>
      </text>
    </comment>
    <comment ref="S138" authorId="0" shapeId="0" xr:uid="{00000000-0006-0000-0000-000043090000}">
      <text>
        <r>
          <rPr>
            <sz val="10"/>
            <rFont val="Calibri"/>
            <family val="2"/>
          </rPr>
          <t xml:space="preserve">von Kleist, Björn:
</t>
        </r>
        <r>
          <rPr>
            <sz val="9"/>
            <rFont val="Tahoma"/>
            <family val="2"/>
            <charset val="1"/>
          </rPr>
          <t>CO2-Wert</t>
        </r>
      </text>
    </comment>
    <comment ref="T138" authorId="0" shapeId="0" xr:uid="{00000000-0006-0000-0000-00001B0A0000}">
      <text>
        <r>
          <rPr>
            <sz val="10"/>
            <rFont val="Calibri"/>
            <family val="2"/>
          </rPr>
          <t xml:space="preserve">von Kleist, Björn:
</t>
        </r>
        <r>
          <rPr>
            <sz val="9"/>
            <rFont val="Tahoma"/>
            <family val="2"/>
            <charset val="1"/>
          </rPr>
          <t>CO2-Wert</t>
        </r>
      </text>
    </comment>
    <comment ref="U138" authorId="0" shapeId="0" xr:uid="{00000000-0006-0000-0000-0000F30A0000}">
      <text>
        <r>
          <rPr>
            <sz val="10"/>
            <rFont val="Calibri"/>
            <family val="2"/>
          </rPr>
          <t xml:space="preserve">von Kleist, Björn:
</t>
        </r>
        <r>
          <rPr>
            <sz val="9"/>
            <rFont val="Tahoma"/>
            <family val="2"/>
            <charset val="1"/>
          </rPr>
          <t>CO2-Wert</t>
        </r>
      </text>
    </comment>
    <comment ref="V138" authorId="0" shapeId="0" xr:uid="{00000000-0006-0000-0000-0000CB0B0000}">
      <text>
        <r>
          <rPr>
            <sz val="10"/>
            <rFont val="Calibri"/>
            <family val="2"/>
          </rPr>
          <t xml:space="preserve">von Kleist, Björn:
</t>
        </r>
        <r>
          <rPr>
            <sz val="9"/>
            <rFont val="Tahoma"/>
            <family val="2"/>
            <charset val="1"/>
          </rPr>
          <t>CO2-Wert</t>
        </r>
      </text>
    </comment>
    <comment ref="W138" authorId="0" shapeId="0" xr:uid="{00000000-0006-0000-0000-0000A30C0000}">
      <text>
        <r>
          <rPr>
            <sz val="10"/>
            <rFont val="Calibri"/>
            <family val="2"/>
          </rPr>
          <t xml:space="preserve">von Kleist, Björn:
</t>
        </r>
        <r>
          <rPr>
            <sz val="9"/>
            <rFont val="Tahoma"/>
            <family val="2"/>
            <charset val="1"/>
          </rPr>
          <t>CO2-Wert</t>
        </r>
      </text>
    </comment>
    <comment ref="X138" authorId="0" shapeId="0" xr:uid="{00000000-0006-0000-0000-00007B0D0000}">
      <text>
        <r>
          <rPr>
            <sz val="10"/>
            <rFont val="Calibri"/>
            <family val="2"/>
          </rPr>
          <t xml:space="preserve">von Kleist, Björn:
</t>
        </r>
        <r>
          <rPr>
            <sz val="9"/>
            <rFont val="Tahoma"/>
            <family val="2"/>
            <charset val="1"/>
          </rPr>
          <t>CO2-Wert</t>
        </r>
      </text>
    </comment>
    <comment ref="Y138" authorId="0" shapeId="0" xr:uid="{00000000-0006-0000-0000-0000530E0000}">
      <text>
        <r>
          <rPr>
            <sz val="10"/>
            <rFont val="Calibri"/>
            <family val="2"/>
          </rPr>
          <t xml:space="preserve">von Kleist, Björn:
</t>
        </r>
        <r>
          <rPr>
            <sz val="9"/>
            <rFont val="Tahoma"/>
            <family val="2"/>
            <charset val="1"/>
          </rPr>
          <t>CO2-Wert</t>
        </r>
      </text>
    </comment>
    <comment ref="Z138" authorId="0" shapeId="0" xr:uid="{00000000-0006-0000-0000-00002B0F0000}">
      <text>
        <r>
          <rPr>
            <sz val="10"/>
            <rFont val="Calibri"/>
            <family val="2"/>
          </rPr>
          <t xml:space="preserve">von Kleist, Björn:
</t>
        </r>
        <r>
          <rPr>
            <sz val="9"/>
            <rFont val="Tahoma"/>
            <family val="2"/>
            <charset val="1"/>
          </rPr>
          <t>CO2-Wert</t>
        </r>
      </text>
    </comment>
    <comment ref="I139" authorId="0" shapeId="0" xr:uid="{00000000-0006-0000-0000-000064000000}">
      <text>
        <r>
          <rPr>
            <sz val="10"/>
            <rFont val="Calibri"/>
            <family val="2"/>
          </rPr>
          <t xml:space="preserve">Gairola, Krishan:
</t>
        </r>
        <r>
          <rPr>
            <sz val="9"/>
            <color rgb="FF000000"/>
            <rFont val="Tahoma"/>
            <family val="2"/>
            <charset val="1"/>
          </rPr>
          <t>Textfeld</t>
        </r>
      </text>
    </comment>
    <comment ref="J139" authorId="0" shapeId="0" xr:uid="{00000000-0006-0000-0000-00004E010000}">
      <text>
        <r>
          <rPr>
            <sz val="10"/>
            <rFont val="Calibri"/>
            <family val="2"/>
          </rPr>
          <t xml:space="preserve">Gairola, Krishan:
</t>
        </r>
        <r>
          <rPr>
            <sz val="9"/>
            <rFont val="Tahoma"/>
            <family val="2"/>
            <charset val="1"/>
          </rPr>
          <t>Textfeld</t>
        </r>
      </text>
    </comment>
    <comment ref="K139" authorId="0" shapeId="0" xr:uid="{00000000-0006-0000-0000-000038020000}">
      <text>
        <r>
          <rPr>
            <sz val="10"/>
            <rFont val="Calibri"/>
            <family val="2"/>
          </rPr>
          <t xml:space="preserve">Gairola, Krishan:
</t>
        </r>
        <r>
          <rPr>
            <sz val="9"/>
            <rFont val="Tahoma"/>
            <family val="2"/>
            <charset val="1"/>
          </rPr>
          <t>Textfeld</t>
        </r>
      </text>
    </comment>
    <comment ref="L139" authorId="0" shapeId="0" xr:uid="{00000000-0006-0000-0000-000022030000}">
      <text>
        <r>
          <rPr>
            <sz val="10"/>
            <rFont val="Calibri"/>
            <family val="2"/>
          </rPr>
          <t xml:space="preserve">Gairola, Krishan:
</t>
        </r>
        <r>
          <rPr>
            <sz val="9"/>
            <rFont val="Tahoma"/>
            <family val="2"/>
            <charset val="1"/>
          </rPr>
          <t>Textfeld</t>
        </r>
      </text>
    </comment>
    <comment ref="M139" authorId="0" shapeId="0" xr:uid="{00000000-0006-0000-0000-00000C040000}">
      <text>
        <r>
          <rPr>
            <sz val="10"/>
            <rFont val="Calibri"/>
            <family val="2"/>
          </rPr>
          <t xml:space="preserve">Gairola, Krishan:
</t>
        </r>
        <r>
          <rPr>
            <sz val="9"/>
            <rFont val="Tahoma"/>
            <family val="2"/>
            <charset val="1"/>
          </rPr>
          <t>Textfeld</t>
        </r>
      </text>
    </comment>
    <comment ref="N139" authorId="0" shapeId="0" xr:uid="{00000000-0006-0000-0000-0000F6040000}">
      <text>
        <r>
          <rPr>
            <sz val="10"/>
            <rFont val="Calibri"/>
            <family val="2"/>
          </rPr>
          <t xml:space="preserve">Gairola, Krishan:
</t>
        </r>
        <r>
          <rPr>
            <sz val="9"/>
            <rFont val="Tahoma"/>
            <family val="2"/>
            <charset val="1"/>
          </rPr>
          <t>Textfeld</t>
        </r>
      </text>
    </comment>
    <comment ref="O139" authorId="0" shapeId="0" xr:uid="{00000000-0006-0000-0000-0000E0050000}">
      <text>
        <r>
          <rPr>
            <sz val="10"/>
            <rFont val="Calibri"/>
            <family val="2"/>
          </rPr>
          <t xml:space="preserve">Gairola, Krishan:
</t>
        </r>
        <r>
          <rPr>
            <sz val="9"/>
            <rFont val="Tahoma"/>
            <family val="2"/>
            <charset val="1"/>
          </rPr>
          <t>Textfeld</t>
        </r>
      </text>
    </comment>
    <comment ref="P139" authorId="0" shapeId="0" xr:uid="{00000000-0006-0000-0000-0000BC060000}">
      <text>
        <r>
          <rPr>
            <sz val="10"/>
            <rFont val="Calibri"/>
            <family val="2"/>
          </rPr>
          <t xml:space="preserve">Gairola, Krishan:
</t>
        </r>
        <r>
          <rPr>
            <sz val="9"/>
            <rFont val="Tahoma"/>
            <family val="2"/>
            <charset val="1"/>
          </rPr>
          <t>Textfeld</t>
        </r>
      </text>
    </comment>
    <comment ref="Q139" authorId="0" shapeId="0" xr:uid="{00000000-0006-0000-0000-000094070000}">
      <text>
        <r>
          <rPr>
            <sz val="10"/>
            <rFont val="Calibri"/>
            <family val="2"/>
          </rPr>
          <t xml:space="preserve">Gairola, Krishan:
</t>
        </r>
        <r>
          <rPr>
            <sz val="9"/>
            <rFont val="Tahoma"/>
            <family val="2"/>
            <charset val="1"/>
          </rPr>
          <t>Textfeld</t>
        </r>
      </text>
    </comment>
    <comment ref="R139" authorId="0" shapeId="0" xr:uid="{00000000-0006-0000-0000-00006C080000}">
      <text>
        <r>
          <rPr>
            <sz val="10"/>
            <rFont val="Calibri"/>
            <family val="2"/>
          </rPr>
          <t xml:space="preserve">Gairola, Krishan:
</t>
        </r>
        <r>
          <rPr>
            <sz val="9"/>
            <rFont val="Tahoma"/>
            <family val="2"/>
            <charset val="1"/>
          </rPr>
          <t>Textfeld</t>
        </r>
      </text>
    </comment>
    <comment ref="S139" authorId="0" shapeId="0" xr:uid="{00000000-0006-0000-0000-000044090000}">
      <text>
        <r>
          <rPr>
            <sz val="10"/>
            <rFont val="Calibri"/>
            <family val="2"/>
          </rPr>
          <t xml:space="preserve">Gairola, Krishan:
</t>
        </r>
        <r>
          <rPr>
            <sz val="9"/>
            <rFont val="Tahoma"/>
            <family val="2"/>
            <charset val="1"/>
          </rPr>
          <t>Textfeld</t>
        </r>
      </text>
    </comment>
    <comment ref="T139" authorId="0" shapeId="0" xr:uid="{00000000-0006-0000-0000-00001C0A0000}">
      <text>
        <r>
          <rPr>
            <sz val="10"/>
            <rFont val="Calibri"/>
            <family val="2"/>
          </rPr>
          <t xml:space="preserve">Gairola, Krishan:
</t>
        </r>
        <r>
          <rPr>
            <sz val="9"/>
            <rFont val="Tahoma"/>
            <family val="2"/>
            <charset val="1"/>
          </rPr>
          <t>Textfeld</t>
        </r>
      </text>
    </comment>
    <comment ref="U139" authorId="0" shapeId="0" xr:uid="{00000000-0006-0000-0000-0000F40A0000}">
      <text>
        <r>
          <rPr>
            <sz val="10"/>
            <rFont val="Calibri"/>
            <family val="2"/>
          </rPr>
          <t xml:space="preserve">Gairola, Krishan:
</t>
        </r>
        <r>
          <rPr>
            <sz val="9"/>
            <rFont val="Tahoma"/>
            <family val="2"/>
            <charset val="1"/>
          </rPr>
          <t>Textfeld</t>
        </r>
      </text>
    </comment>
    <comment ref="V139" authorId="0" shapeId="0" xr:uid="{00000000-0006-0000-0000-0000CC0B0000}">
      <text>
        <r>
          <rPr>
            <sz val="10"/>
            <rFont val="Calibri"/>
            <family val="2"/>
          </rPr>
          <t xml:space="preserve">Gairola, Krishan:
</t>
        </r>
        <r>
          <rPr>
            <sz val="9"/>
            <rFont val="Tahoma"/>
            <family val="2"/>
            <charset val="1"/>
          </rPr>
          <t>Textfeld</t>
        </r>
      </text>
    </comment>
    <comment ref="W139" authorId="0" shapeId="0" xr:uid="{00000000-0006-0000-0000-0000A40C0000}">
      <text>
        <r>
          <rPr>
            <sz val="10"/>
            <rFont val="Calibri"/>
            <family val="2"/>
          </rPr>
          <t xml:space="preserve">Gairola, Krishan:
</t>
        </r>
        <r>
          <rPr>
            <sz val="9"/>
            <rFont val="Tahoma"/>
            <family val="2"/>
            <charset val="1"/>
          </rPr>
          <t>Textfeld</t>
        </r>
      </text>
    </comment>
    <comment ref="X139" authorId="0" shapeId="0" xr:uid="{00000000-0006-0000-0000-00007C0D0000}">
      <text>
        <r>
          <rPr>
            <sz val="10"/>
            <rFont val="Calibri"/>
            <family val="2"/>
          </rPr>
          <t xml:space="preserve">Gairola, Krishan:
</t>
        </r>
        <r>
          <rPr>
            <sz val="9"/>
            <rFont val="Tahoma"/>
            <family val="2"/>
            <charset val="1"/>
          </rPr>
          <t>Textfeld</t>
        </r>
      </text>
    </comment>
    <comment ref="Y139" authorId="0" shapeId="0" xr:uid="{00000000-0006-0000-0000-0000540E0000}">
      <text>
        <r>
          <rPr>
            <sz val="10"/>
            <rFont val="Calibri"/>
            <family val="2"/>
          </rPr>
          <t xml:space="preserve">Gairola, Krishan:
</t>
        </r>
        <r>
          <rPr>
            <sz val="9"/>
            <rFont val="Tahoma"/>
            <family val="2"/>
            <charset val="1"/>
          </rPr>
          <t>Textfeld</t>
        </r>
      </text>
    </comment>
    <comment ref="Z139" authorId="0" shapeId="0" xr:uid="{00000000-0006-0000-0000-00002C0F0000}">
      <text>
        <r>
          <rPr>
            <sz val="10"/>
            <rFont val="Calibri"/>
            <family val="2"/>
          </rPr>
          <t xml:space="preserve">Gairola, Krishan:
</t>
        </r>
        <r>
          <rPr>
            <sz val="9"/>
            <rFont val="Tahoma"/>
            <family val="2"/>
            <charset val="1"/>
          </rPr>
          <t>Textfeld</t>
        </r>
      </text>
    </comment>
    <comment ref="I140" authorId="0" shapeId="0" xr:uid="{00000000-0006-0000-0000-000065000000}">
      <text>
        <r>
          <rPr>
            <sz val="10"/>
            <rFont val="Calibri"/>
            <family val="2"/>
          </rPr>
          <t xml:space="preserve">von Kleist, Björn:
</t>
        </r>
        <r>
          <rPr>
            <sz val="9"/>
            <rFont val="Tahoma"/>
            <family val="2"/>
            <charset val="1"/>
          </rPr>
          <t>CO2-Wert</t>
        </r>
      </text>
    </comment>
    <comment ref="J140" authorId="0" shapeId="0" xr:uid="{00000000-0006-0000-0000-00004F010000}">
      <text>
        <r>
          <rPr>
            <sz val="10"/>
            <rFont val="Calibri"/>
            <family val="2"/>
          </rPr>
          <t xml:space="preserve">von Kleist, Björn:
</t>
        </r>
        <r>
          <rPr>
            <sz val="9"/>
            <rFont val="Tahoma"/>
            <family val="2"/>
            <charset val="1"/>
          </rPr>
          <t>CO2-Wert</t>
        </r>
      </text>
    </comment>
    <comment ref="K140" authorId="0" shapeId="0" xr:uid="{00000000-0006-0000-0000-000039020000}">
      <text>
        <r>
          <rPr>
            <sz val="10"/>
            <rFont val="Calibri"/>
            <family val="2"/>
          </rPr>
          <t xml:space="preserve">von Kleist, Björn:
</t>
        </r>
        <r>
          <rPr>
            <sz val="9"/>
            <rFont val="Tahoma"/>
            <family val="2"/>
            <charset val="1"/>
          </rPr>
          <t>CO2-Wert</t>
        </r>
      </text>
    </comment>
    <comment ref="L140" authorId="0" shapeId="0" xr:uid="{00000000-0006-0000-0000-000023030000}">
      <text>
        <r>
          <rPr>
            <sz val="10"/>
            <rFont val="Calibri"/>
            <family val="2"/>
          </rPr>
          <t xml:space="preserve">von Kleist, Björn:
</t>
        </r>
        <r>
          <rPr>
            <sz val="9"/>
            <rFont val="Tahoma"/>
            <family val="2"/>
            <charset val="1"/>
          </rPr>
          <t>CO2-Wert</t>
        </r>
      </text>
    </comment>
    <comment ref="M140" authorId="0" shapeId="0" xr:uid="{00000000-0006-0000-0000-00000D040000}">
      <text>
        <r>
          <rPr>
            <sz val="10"/>
            <rFont val="Calibri"/>
            <family val="2"/>
          </rPr>
          <t xml:space="preserve">von Kleist, Björn:
</t>
        </r>
        <r>
          <rPr>
            <sz val="9"/>
            <rFont val="Tahoma"/>
            <family val="2"/>
            <charset val="1"/>
          </rPr>
          <t>CO2-Wert</t>
        </r>
      </text>
    </comment>
    <comment ref="N140" authorId="0" shapeId="0" xr:uid="{00000000-0006-0000-0000-0000F7040000}">
      <text>
        <r>
          <rPr>
            <sz val="10"/>
            <rFont val="Calibri"/>
            <family val="2"/>
          </rPr>
          <t xml:space="preserve">von Kleist, Björn:
</t>
        </r>
        <r>
          <rPr>
            <sz val="9"/>
            <rFont val="Tahoma"/>
            <family val="2"/>
            <charset val="1"/>
          </rPr>
          <t>CO2-Wert</t>
        </r>
      </text>
    </comment>
    <comment ref="O140" authorId="0" shapeId="0" xr:uid="{00000000-0006-0000-0000-0000E1050000}">
      <text>
        <r>
          <rPr>
            <sz val="10"/>
            <rFont val="Calibri"/>
            <family val="2"/>
          </rPr>
          <t xml:space="preserve">von Kleist, Björn:
</t>
        </r>
        <r>
          <rPr>
            <sz val="9"/>
            <rFont val="Tahoma"/>
            <family val="2"/>
            <charset val="1"/>
          </rPr>
          <t>CO2-Wert</t>
        </r>
      </text>
    </comment>
    <comment ref="P140" authorId="0" shapeId="0" xr:uid="{00000000-0006-0000-0000-0000BD060000}">
      <text>
        <r>
          <rPr>
            <sz val="10"/>
            <rFont val="Calibri"/>
            <family val="2"/>
          </rPr>
          <t xml:space="preserve">von Kleist, Björn:
</t>
        </r>
        <r>
          <rPr>
            <sz val="9"/>
            <rFont val="Tahoma"/>
            <family val="2"/>
            <charset val="1"/>
          </rPr>
          <t>CO2-Wert</t>
        </r>
      </text>
    </comment>
    <comment ref="Q140" authorId="0" shapeId="0" xr:uid="{00000000-0006-0000-0000-000095070000}">
      <text>
        <r>
          <rPr>
            <sz val="10"/>
            <rFont val="Calibri"/>
            <family val="2"/>
          </rPr>
          <t xml:space="preserve">von Kleist, Björn:
</t>
        </r>
        <r>
          <rPr>
            <sz val="9"/>
            <rFont val="Tahoma"/>
            <family val="2"/>
            <charset val="1"/>
          </rPr>
          <t>CO2-Wert</t>
        </r>
      </text>
    </comment>
    <comment ref="R140" authorId="0" shapeId="0" xr:uid="{00000000-0006-0000-0000-00006D080000}">
      <text>
        <r>
          <rPr>
            <sz val="10"/>
            <rFont val="Calibri"/>
            <family val="2"/>
          </rPr>
          <t xml:space="preserve">von Kleist, Björn:
</t>
        </r>
        <r>
          <rPr>
            <sz val="9"/>
            <rFont val="Tahoma"/>
            <family val="2"/>
            <charset val="1"/>
          </rPr>
          <t>CO2-Wert</t>
        </r>
      </text>
    </comment>
    <comment ref="S140" authorId="0" shapeId="0" xr:uid="{00000000-0006-0000-0000-000045090000}">
      <text>
        <r>
          <rPr>
            <sz val="10"/>
            <rFont val="Calibri"/>
            <family val="2"/>
          </rPr>
          <t xml:space="preserve">von Kleist, Björn:
</t>
        </r>
        <r>
          <rPr>
            <sz val="9"/>
            <rFont val="Tahoma"/>
            <family val="2"/>
            <charset val="1"/>
          </rPr>
          <t>CO2-Wert</t>
        </r>
      </text>
    </comment>
    <comment ref="T140" authorId="0" shapeId="0" xr:uid="{00000000-0006-0000-0000-00001D0A0000}">
      <text>
        <r>
          <rPr>
            <sz val="10"/>
            <rFont val="Calibri"/>
            <family val="2"/>
          </rPr>
          <t xml:space="preserve">von Kleist, Björn:
</t>
        </r>
        <r>
          <rPr>
            <sz val="9"/>
            <rFont val="Tahoma"/>
            <family val="2"/>
            <charset val="1"/>
          </rPr>
          <t>CO2-Wert</t>
        </r>
      </text>
    </comment>
    <comment ref="U140" authorId="0" shapeId="0" xr:uid="{00000000-0006-0000-0000-0000F50A0000}">
      <text>
        <r>
          <rPr>
            <sz val="10"/>
            <rFont val="Calibri"/>
            <family val="2"/>
          </rPr>
          <t xml:space="preserve">von Kleist, Björn:
</t>
        </r>
        <r>
          <rPr>
            <sz val="9"/>
            <rFont val="Tahoma"/>
            <family val="2"/>
            <charset val="1"/>
          </rPr>
          <t>CO2-Wert</t>
        </r>
      </text>
    </comment>
    <comment ref="V140" authorId="0" shapeId="0" xr:uid="{00000000-0006-0000-0000-0000CD0B0000}">
      <text>
        <r>
          <rPr>
            <sz val="10"/>
            <rFont val="Calibri"/>
            <family val="2"/>
          </rPr>
          <t xml:space="preserve">von Kleist, Björn:
</t>
        </r>
        <r>
          <rPr>
            <sz val="9"/>
            <rFont val="Tahoma"/>
            <family val="2"/>
            <charset val="1"/>
          </rPr>
          <t>CO2-Wert</t>
        </r>
      </text>
    </comment>
    <comment ref="W140" authorId="0" shapeId="0" xr:uid="{00000000-0006-0000-0000-0000A50C0000}">
      <text>
        <r>
          <rPr>
            <sz val="10"/>
            <rFont val="Calibri"/>
            <family val="2"/>
          </rPr>
          <t xml:space="preserve">von Kleist, Björn:
</t>
        </r>
        <r>
          <rPr>
            <sz val="9"/>
            <rFont val="Tahoma"/>
            <family val="2"/>
            <charset val="1"/>
          </rPr>
          <t>CO2-Wert</t>
        </r>
      </text>
    </comment>
    <comment ref="X140" authorId="0" shapeId="0" xr:uid="{00000000-0006-0000-0000-00007D0D0000}">
      <text>
        <r>
          <rPr>
            <sz val="10"/>
            <rFont val="Calibri"/>
            <family val="2"/>
          </rPr>
          <t xml:space="preserve">von Kleist, Björn:
</t>
        </r>
        <r>
          <rPr>
            <sz val="9"/>
            <rFont val="Tahoma"/>
            <family val="2"/>
            <charset val="1"/>
          </rPr>
          <t>CO2-Wert</t>
        </r>
      </text>
    </comment>
    <comment ref="Y140" authorId="0" shapeId="0" xr:uid="{00000000-0006-0000-0000-0000550E0000}">
      <text>
        <r>
          <rPr>
            <sz val="10"/>
            <rFont val="Calibri"/>
            <family val="2"/>
          </rPr>
          <t xml:space="preserve">von Kleist, Björn:
</t>
        </r>
        <r>
          <rPr>
            <sz val="9"/>
            <rFont val="Tahoma"/>
            <family val="2"/>
            <charset val="1"/>
          </rPr>
          <t>CO2-Wert</t>
        </r>
      </text>
    </comment>
    <comment ref="Z140" authorId="0" shapeId="0" xr:uid="{00000000-0006-0000-0000-00002D0F0000}">
      <text>
        <r>
          <rPr>
            <sz val="10"/>
            <rFont val="Calibri"/>
            <family val="2"/>
          </rPr>
          <t xml:space="preserve">von Kleist, Björn:
</t>
        </r>
        <r>
          <rPr>
            <sz val="9"/>
            <rFont val="Tahoma"/>
            <family val="2"/>
            <charset val="1"/>
          </rPr>
          <t>CO2-Wert</t>
        </r>
      </text>
    </comment>
    <comment ref="I141" authorId="0" shapeId="0" xr:uid="{00000000-0006-0000-0000-000066000000}">
      <text>
        <r>
          <rPr>
            <sz val="10"/>
            <rFont val="Calibri"/>
            <family val="2"/>
          </rPr>
          <t xml:space="preserve">Gairola, Krishan:
</t>
        </r>
        <r>
          <rPr>
            <sz val="9"/>
            <color rgb="FF000000"/>
            <rFont val="Tahoma"/>
            <family val="2"/>
            <charset val="1"/>
          </rPr>
          <t>Textfeld</t>
        </r>
      </text>
    </comment>
    <comment ref="J141" authorId="0" shapeId="0" xr:uid="{00000000-0006-0000-0000-000050010000}">
      <text>
        <r>
          <rPr>
            <sz val="10"/>
            <rFont val="Calibri"/>
            <family val="2"/>
          </rPr>
          <t xml:space="preserve">Gairola, Krishan:
</t>
        </r>
        <r>
          <rPr>
            <sz val="9"/>
            <rFont val="Tahoma"/>
            <family val="2"/>
            <charset val="1"/>
          </rPr>
          <t>Textfeld</t>
        </r>
      </text>
    </comment>
    <comment ref="K141" authorId="0" shapeId="0" xr:uid="{00000000-0006-0000-0000-00003A020000}">
      <text>
        <r>
          <rPr>
            <sz val="10"/>
            <rFont val="Calibri"/>
            <family val="2"/>
          </rPr>
          <t xml:space="preserve">Gairola, Krishan:
</t>
        </r>
        <r>
          <rPr>
            <sz val="9"/>
            <rFont val="Tahoma"/>
            <family val="2"/>
            <charset val="1"/>
          </rPr>
          <t>Textfeld</t>
        </r>
      </text>
    </comment>
    <comment ref="L141" authorId="0" shapeId="0" xr:uid="{00000000-0006-0000-0000-000024030000}">
      <text>
        <r>
          <rPr>
            <sz val="10"/>
            <rFont val="Calibri"/>
            <family val="2"/>
          </rPr>
          <t xml:space="preserve">Gairola, Krishan:
</t>
        </r>
        <r>
          <rPr>
            <sz val="9"/>
            <rFont val="Tahoma"/>
            <family val="2"/>
            <charset val="1"/>
          </rPr>
          <t>Textfeld</t>
        </r>
      </text>
    </comment>
    <comment ref="M141" authorId="0" shapeId="0" xr:uid="{00000000-0006-0000-0000-00000E040000}">
      <text>
        <r>
          <rPr>
            <sz val="10"/>
            <rFont val="Calibri"/>
            <family val="2"/>
          </rPr>
          <t xml:space="preserve">Gairola, Krishan:
</t>
        </r>
        <r>
          <rPr>
            <sz val="9"/>
            <rFont val="Tahoma"/>
            <family val="2"/>
            <charset val="1"/>
          </rPr>
          <t>Textfeld</t>
        </r>
      </text>
    </comment>
    <comment ref="N141" authorId="0" shapeId="0" xr:uid="{00000000-0006-0000-0000-0000F8040000}">
      <text>
        <r>
          <rPr>
            <sz val="10"/>
            <rFont val="Calibri"/>
            <family val="2"/>
          </rPr>
          <t xml:space="preserve">Gairola, Krishan:
</t>
        </r>
        <r>
          <rPr>
            <sz val="9"/>
            <rFont val="Tahoma"/>
            <family val="2"/>
            <charset val="1"/>
          </rPr>
          <t>Textfeld</t>
        </r>
      </text>
    </comment>
    <comment ref="O141" authorId="0" shapeId="0" xr:uid="{00000000-0006-0000-0000-0000E2050000}">
      <text>
        <r>
          <rPr>
            <sz val="10"/>
            <rFont val="Calibri"/>
            <family val="2"/>
          </rPr>
          <t xml:space="preserve">Gairola, Krishan:
</t>
        </r>
        <r>
          <rPr>
            <sz val="9"/>
            <rFont val="Tahoma"/>
            <family val="2"/>
            <charset val="1"/>
          </rPr>
          <t>Textfeld</t>
        </r>
      </text>
    </comment>
    <comment ref="P141" authorId="0" shapeId="0" xr:uid="{00000000-0006-0000-0000-0000BE060000}">
      <text>
        <r>
          <rPr>
            <sz val="10"/>
            <rFont val="Calibri"/>
            <family val="2"/>
          </rPr>
          <t xml:space="preserve">Gairola, Krishan:
</t>
        </r>
        <r>
          <rPr>
            <sz val="9"/>
            <rFont val="Tahoma"/>
            <family val="2"/>
            <charset val="1"/>
          </rPr>
          <t>Textfeld</t>
        </r>
      </text>
    </comment>
    <comment ref="Q141" authorId="0" shapeId="0" xr:uid="{00000000-0006-0000-0000-000096070000}">
      <text>
        <r>
          <rPr>
            <sz val="10"/>
            <rFont val="Calibri"/>
            <family val="2"/>
          </rPr>
          <t xml:space="preserve">Gairola, Krishan:
</t>
        </r>
        <r>
          <rPr>
            <sz val="9"/>
            <rFont val="Tahoma"/>
            <family val="2"/>
            <charset val="1"/>
          </rPr>
          <t>Textfeld</t>
        </r>
      </text>
    </comment>
    <comment ref="R141" authorId="0" shapeId="0" xr:uid="{00000000-0006-0000-0000-00006E080000}">
      <text>
        <r>
          <rPr>
            <sz val="10"/>
            <rFont val="Calibri"/>
            <family val="2"/>
          </rPr>
          <t xml:space="preserve">Gairola, Krishan:
</t>
        </r>
        <r>
          <rPr>
            <sz val="9"/>
            <rFont val="Tahoma"/>
            <family val="2"/>
            <charset val="1"/>
          </rPr>
          <t>Textfeld</t>
        </r>
      </text>
    </comment>
    <comment ref="S141" authorId="0" shapeId="0" xr:uid="{00000000-0006-0000-0000-000046090000}">
      <text>
        <r>
          <rPr>
            <sz val="10"/>
            <rFont val="Calibri"/>
            <family val="2"/>
          </rPr>
          <t xml:space="preserve">Gairola, Krishan:
</t>
        </r>
        <r>
          <rPr>
            <sz val="9"/>
            <rFont val="Tahoma"/>
            <family val="2"/>
            <charset val="1"/>
          </rPr>
          <t>Textfeld</t>
        </r>
      </text>
    </comment>
    <comment ref="T141" authorId="0" shapeId="0" xr:uid="{00000000-0006-0000-0000-00001E0A0000}">
      <text>
        <r>
          <rPr>
            <sz val="10"/>
            <rFont val="Calibri"/>
            <family val="2"/>
          </rPr>
          <t xml:space="preserve">Gairola, Krishan:
</t>
        </r>
        <r>
          <rPr>
            <sz val="9"/>
            <rFont val="Tahoma"/>
            <family val="2"/>
            <charset val="1"/>
          </rPr>
          <t>Textfeld</t>
        </r>
      </text>
    </comment>
    <comment ref="U141" authorId="0" shapeId="0" xr:uid="{00000000-0006-0000-0000-0000F60A0000}">
      <text>
        <r>
          <rPr>
            <sz val="10"/>
            <rFont val="Calibri"/>
            <family val="2"/>
          </rPr>
          <t xml:space="preserve">Gairola, Krishan:
</t>
        </r>
        <r>
          <rPr>
            <sz val="9"/>
            <rFont val="Tahoma"/>
            <family val="2"/>
            <charset val="1"/>
          </rPr>
          <t>Textfeld</t>
        </r>
      </text>
    </comment>
    <comment ref="V141" authorId="0" shapeId="0" xr:uid="{00000000-0006-0000-0000-0000CE0B0000}">
      <text>
        <r>
          <rPr>
            <sz val="10"/>
            <rFont val="Calibri"/>
            <family val="2"/>
          </rPr>
          <t xml:space="preserve">Gairola, Krishan:
</t>
        </r>
        <r>
          <rPr>
            <sz val="9"/>
            <rFont val="Tahoma"/>
            <family val="2"/>
            <charset val="1"/>
          </rPr>
          <t>Textfeld</t>
        </r>
      </text>
    </comment>
    <comment ref="W141" authorId="0" shapeId="0" xr:uid="{00000000-0006-0000-0000-0000A60C0000}">
      <text>
        <r>
          <rPr>
            <sz val="10"/>
            <rFont val="Calibri"/>
            <family val="2"/>
          </rPr>
          <t xml:space="preserve">Gairola, Krishan:
</t>
        </r>
        <r>
          <rPr>
            <sz val="9"/>
            <rFont val="Tahoma"/>
            <family val="2"/>
            <charset val="1"/>
          </rPr>
          <t>Textfeld</t>
        </r>
      </text>
    </comment>
    <comment ref="X141" authorId="0" shapeId="0" xr:uid="{00000000-0006-0000-0000-00007E0D0000}">
      <text>
        <r>
          <rPr>
            <sz val="10"/>
            <rFont val="Calibri"/>
            <family val="2"/>
          </rPr>
          <t xml:space="preserve">Gairola, Krishan:
</t>
        </r>
        <r>
          <rPr>
            <sz val="9"/>
            <rFont val="Tahoma"/>
            <family val="2"/>
            <charset val="1"/>
          </rPr>
          <t>Textfeld</t>
        </r>
      </text>
    </comment>
    <comment ref="Y141" authorId="0" shapeId="0" xr:uid="{00000000-0006-0000-0000-0000560E0000}">
      <text>
        <r>
          <rPr>
            <sz val="10"/>
            <rFont val="Calibri"/>
            <family val="2"/>
          </rPr>
          <t xml:space="preserve">Gairola, Krishan:
</t>
        </r>
        <r>
          <rPr>
            <sz val="9"/>
            <rFont val="Tahoma"/>
            <family val="2"/>
            <charset val="1"/>
          </rPr>
          <t>Textfeld</t>
        </r>
      </text>
    </comment>
    <comment ref="Z141" authorId="0" shapeId="0" xr:uid="{00000000-0006-0000-0000-00002E0F0000}">
      <text>
        <r>
          <rPr>
            <sz val="10"/>
            <rFont val="Calibri"/>
            <family val="2"/>
          </rPr>
          <t xml:space="preserve">Gairola, Krishan:
</t>
        </r>
        <r>
          <rPr>
            <sz val="9"/>
            <rFont val="Tahoma"/>
            <family val="2"/>
            <charset val="1"/>
          </rPr>
          <t>Textfeld</t>
        </r>
      </text>
    </comment>
    <comment ref="I142" authorId="0" shapeId="0" xr:uid="{00000000-0006-0000-0000-000067000000}">
      <text>
        <r>
          <rPr>
            <sz val="10"/>
            <rFont val="Calibri"/>
            <family val="2"/>
          </rPr>
          <t xml:space="preserve">von Kleist, Björn:
</t>
        </r>
        <r>
          <rPr>
            <sz val="9"/>
            <rFont val="Tahoma"/>
            <family val="2"/>
            <charset val="1"/>
          </rPr>
          <t>CO2-Wert</t>
        </r>
      </text>
    </comment>
    <comment ref="J142" authorId="0" shapeId="0" xr:uid="{00000000-0006-0000-0000-000051010000}">
      <text>
        <r>
          <rPr>
            <sz val="10"/>
            <rFont val="Calibri"/>
            <family val="2"/>
          </rPr>
          <t xml:space="preserve">von Kleist, Björn:
</t>
        </r>
        <r>
          <rPr>
            <sz val="9"/>
            <rFont val="Tahoma"/>
            <family val="2"/>
            <charset val="1"/>
          </rPr>
          <t>CO2-Wert</t>
        </r>
      </text>
    </comment>
    <comment ref="K142" authorId="0" shapeId="0" xr:uid="{00000000-0006-0000-0000-00003B020000}">
      <text>
        <r>
          <rPr>
            <sz val="10"/>
            <rFont val="Calibri"/>
            <family val="2"/>
          </rPr>
          <t xml:space="preserve">von Kleist, Björn:
</t>
        </r>
        <r>
          <rPr>
            <sz val="9"/>
            <rFont val="Tahoma"/>
            <family val="2"/>
            <charset val="1"/>
          </rPr>
          <t>CO2-Wert</t>
        </r>
      </text>
    </comment>
    <comment ref="L142" authorId="0" shapeId="0" xr:uid="{00000000-0006-0000-0000-000025030000}">
      <text>
        <r>
          <rPr>
            <sz val="10"/>
            <rFont val="Calibri"/>
            <family val="2"/>
          </rPr>
          <t xml:space="preserve">von Kleist, Björn:
</t>
        </r>
        <r>
          <rPr>
            <sz val="9"/>
            <rFont val="Tahoma"/>
            <family val="2"/>
            <charset val="1"/>
          </rPr>
          <t>CO2-Wert</t>
        </r>
      </text>
    </comment>
    <comment ref="M142" authorId="0" shapeId="0" xr:uid="{00000000-0006-0000-0000-00000F040000}">
      <text>
        <r>
          <rPr>
            <sz val="10"/>
            <rFont val="Calibri"/>
            <family val="2"/>
          </rPr>
          <t xml:space="preserve">von Kleist, Björn:
</t>
        </r>
        <r>
          <rPr>
            <sz val="9"/>
            <rFont val="Tahoma"/>
            <family val="2"/>
            <charset val="1"/>
          </rPr>
          <t>CO2-Wert</t>
        </r>
      </text>
    </comment>
    <comment ref="N142" authorId="0" shapeId="0" xr:uid="{00000000-0006-0000-0000-0000F9040000}">
      <text>
        <r>
          <rPr>
            <sz val="10"/>
            <rFont val="Calibri"/>
            <family val="2"/>
          </rPr>
          <t xml:space="preserve">von Kleist, Björn:
</t>
        </r>
        <r>
          <rPr>
            <sz val="9"/>
            <rFont val="Tahoma"/>
            <family val="2"/>
            <charset val="1"/>
          </rPr>
          <t>CO2-Wert</t>
        </r>
      </text>
    </comment>
    <comment ref="O142" authorId="0" shapeId="0" xr:uid="{00000000-0006-0000-0000-0000E3050000}">
      <text>
        <r>
          <rPr>
            <sz val="10"/>
            <rFont val="Calibri"/>
            <family val="2"/>
          </rPr>
          <t xml:space="preserve">von Kleist, Björn:
</t>
        </r>
        <r>
          <rPr>
            <sz val="9"/>
            <rFont val="Tahoma"/>
            <family val="2"/>
            <charset val="1"/>
          </rPr>
          <t>CO2-Wert</t>
        </r>
      </text>
    </comment>
    <comment ref="P142" authorId="0" shapeId="0" xr:uid="{00000000-0006-0000-0000-0000BF060000}">
      <text>
        <r>
          <rPr>
            <sz val="10"/>
            <rFont val="Calibri"/>
            <family val="2"/>
          </rPr>
          <t xml:space="preserve">von Kleist, Björn:
</t>
        </r>
        <r>
          <rPr>
            <sz val="9"/>
            <rFont val="Tahoma"/>
            <family val="2"/>
            <charset val="1"/>
          </rPr>
          <t>CO2-Wert</t>
        </r>
      </text>
    </comment>
    <comment ref="Q142" authorId="0" shapeId="0" xr:uid="{00000000-0006-0000-0000-000097070000}">
      <text>
        <r>
          <rPr>
            <sz val="10"/>
            <rFont val="Calibri"/>
            <family val="2"/>
          </rPr>
          <t xml:space="preserve">von Kleist, Björn:
</t>
        </r>
        <r>
          <rPr>
            <sz val="9"/>
            <rFont val="Tahoma"/>
            <family val="2"/>
            <charset val="1"/>
          </rPr>
          <t>CO2-Wert</t>
        </r>
      </text>
    </comment>
    <comment ref="R142" authorId="0" shapeId="0" xr:uid="{00000000-0006-0000-0000-00006F080000}">
      <text>
        <r>
          <rPr>
            <sz val="10"/>
            <rFont val="Calibri"/>
            <family val="2"/>
          </rPr>
          <t xml:space="preserve">von Kleist, Björn:
</t>
        </r>
        <r>
          <rPr>
            <sz val="9"/>
            <rFont val="Tahoma"/>
            <family val="2"/>
            <charset val="1"/>
          </rPr>
          <t>CO2-Wert</t>
        </r>
      </text>
    </comment>
    <comment ref="S142" authorId="0" shapeId="0" xr:uid="{00000000-0006-0000-0000-000047090000}">
      <text>
        <r>
          <rPr>
            <sz val="10"/>
            <rFont val="Calibri"/>
            <family val="2"/>
          </rPr>
          <t xml:space="preserve">von Kleist, Björn:
</t>
        </r>
        <r>
          <rPr>
            <sz val="9"/>
            <rFont val="Tahoma"/>
            <family val="2"/>
            <charset val="1"/>
          </rPr>
          <t>CO2-Wert</t>
        </r>
      </text>
    </comment>
    <comment ref="T142" authorId="0" shapeId="0" xr:uid="{00000000-0006-0000-0000-00001F0A0000}">
      <text>
        <r>
          <rPr>
            <sz val="10"/>
            <rFont val="Calibri"/>
            <family val="2"/>
          </rPr>
          <t xml:space="preserve">von Kleist, Björn:
</t>
        </r>
        <r>
          <rPr>
            <sz val="9"/>
            <rFont val="Tahoma"/>
            <family val="2"/>
            <charset val="1"/>
          </rPr>
          <t>CO2-Wert</t>
        </r>
      </text>
    </comment>
    <comment ref="U142" authorId="0" shapeId="0" xr:uid="{00000000-0006-0000-0000-0000F70A0000}">
      <text>
        <r>
          <rPr>
            <sz val="10"/>
            <rFont val="Calibri"/>
            <family val="2"/>
          </rPr>
          <t xml:space="preserve">von Kleist, Björn:
</t>
        </r>
        <r>
          <rPr>
            <sz val="9"/>
            <rFont val="Tahoma"/>
            <family val="2"/>
            <charset val="1"/>
          </rPr>
          <t>CO2-Wert</t>
        </r>
      </text>
    </comment>
    <comment ref="V142" authorId="0" shapeId="0" xr:uid="{00000000-0006-0000-0000-0000CF0B0000}">
      <text>
        <r>
          <rPr>
            <sz val="10"/>
            <rFont val="Calibri"/>
            <family val="2"/>
          </rPr>
          <t xml:space="preserve">von Kleist, Björn:
</t>
        </r>
        <r>
          <rPr>
            <sz val="9"/>
            <rFont val="Tahoma"/>
            <family val="2"/>
            <charset val="1"/>
          </rPr>
          <t>CO2-Wert</t>
        </r>
      </text>
    </comment>
    <comment ref="W142" authorId="0" shapeId="0" xr:uid="{00000000-0006-0000-0000-0000A70C0000}">
      <text>
        <r>
          <rPr>
            <sz val="10"/>
            <rFont val="Calibri"/>
            <family val="2"/>
          </rPr>
          <t xml:space="preserve">von Kleist, Björn:
</t>
        </r>
        <r>
          <rPr>
            <sz val="9"/>
            <rFont val="Tahoma"/>
            <family val="2"/>
            <charset val="1"/>
          </rPr>
          <t>CO2-Wert</t>
        </r>
      </text>
    </comment>
    <comment ref="X142" authorId="0" shapeId="0" xr:uid="{00000000-0006-0000-0000-00007F0D0000}">
      <text>
        <r>
          <rPr>
            <sz val="10"/>
            <rFont val="Calibri"/>
            <family val="2"/>
          </rPr>
          <t xml:space="preserve">von Kleist, Björn:
</t>
        </r>
        <r>
          <rPr>
            <sz val="9"/>
            <rFont val="Tahoma"/>
            <family val="2"/>
            <charset val="1"/>
          </rPr>
          <t>CO2-Wert</t>
        </r>
      </text>
    </comment>
    <comment ref="Y142" authorId="0" shapeId="0" xr:uid="{00000000-0006-0000-0000-0000570E0000}">
      <text>
        <r>
          <rPr>
            <sz val="10"/>
            <rFont val="Calibri"/>
            <family val="2"/>
          </rPr>
          <t xml:space="preserve">von Kleist, Björn:
</t>
        </r>
        <r>
          <rPr>
            <sz val="9"/>
            <rFont val="Tahoma"/>
            <family val="2"/>
            <charset val="1"/>
          </rPr>
          <t>CO2-Wert</t>
        </r>
      </text>
    </comment>
    <comment ref="Z142" authorId="0" shapeId="0" xr:uid="{00000000-0006-0000-0000-00002F0F0000}">
      <text>
        <r>
          <rPr>
            <sz val="10"/>
            <rFont val="Calibri"/>
            <family val="2"/>
          </rPr>
          <t xml:space="preserve">von Kleist, Björn:
</t>
        </r>
        <r>
          <rPr>
            <sz val="9"/>
            <rFont val="Tahoma"/>
            <family val="2"/>
            <charset val="1"/>
          </rPr>
          <t>CO2-Wert</t>
        </r>
      </text>
    </comment>
    <comment ref="I143" authorId="0" shapeId="0" xr:uid="{00000000-0006-0000-0000-000068000000}">
      <text>
        <r>
          <rPr>
            <sz val="10"/>
            <rFont val="Calibri"/>
            <family val="2"/>
          </rPr>
          <t xml:space="preserve">Gairola, Krishan:
</t>
        </r>
        <r>
          <rPr>
            <sz val="9"/>
            <rFont val="Tahoma"/>
            <family val="2"/>
            <charset val="1"/>
          </rPr>
          <t>Textfeld</t>
        </r>
      </text>
    </comment>
    <comment ref="J143" authorId="0" shapeId="0" xr:uid="{00000000-0006-0000-0000-000052010000}">
      <text>
        <r>
          <rPr>
            <sz val="10"/>
            <rFont val="Calibri"/>
            <family val="2"/>
          </rPr>
          <t xml:space="preserve">Gairola, Krishan:
</t>
        </r>
        <r>
          <rPr>
            <sz val="9"/>
            <rFont val="Tahoma"/>
            <family val="2"/>
            <charset val="1"/>
          </rPr>
          <t>Textfeld</t>
        </r>
      </text>
    </comment>
    <comment ref="K143" authorId="0" shapeId="0" xr:uid="{00000000-0006-0000-0000-00003C020000}">
      <text>
        <r>
          <rPr>
            <sz val="10"/>
            <rFont val="Calibri"/>
            <family val="2"/>
          </rPr>
          <t xml:space="preserve">Gairola, Krishan:
</t>
        </r>
        <r>
          <rPr>
            <sz val="9"/>
            <rFont val="Tahoma"/>
            <family val="2"/>
            <charset val="1"/>
          </rPr>
          <t>Textfeld</t>
        </r>
      </text>
    </comment>
    <comment ref="L143" authorId="0" shapeId="0" xr:uid="{00000000-0006-0000-0000-000026030000}">
      <text>
        <r>
          <rPr>
            <sz val="10"/>
            <rFont val="Calibri"/>
            <family val="2"/>
          </rPr>
          <t xml:space="preserve">Gairola, Krishan:
</t>
        </r>
        <r>
          <rPr>
            <sz val="9"/>
            <rFont val="Tahoma"/>
            <family val="2"/>
            <charset val="1"/>
          </rPr>
          <t>Textfeld</t>
        </r>
      </text>
    </comment>
    <comment ref="M143" authorId="0" shapeId="0" xr:uid="{00000000-0006-0000-0000-000010040000}">
      <text>
        <r>
          <rPr>
            <sz val="10"/>
            <rFont val="Calibri"/>
            <family val="2"/>
          </rPr>
          <t xml:space="preserve">Gairola, Krishan:
</t>
        </r>
        <r>
          <rPr>
            <sz val="9"/>
            <rFont val="Tahoma"/>
            <family val="2"/>
            <charset val="1"/>
          </rPr>
          <t>Textfeld</t>
        </r>
      </text>
    </comment>
    <comment ref="N143" authorId="0" shapeId="0" xr:uid="{00000000-0006-0000-0000-0000FA040000}">
      <text>
        <r>
          <rPr>
            <sz val="10"/>
            <rFont val="Calibri"/>
            <family val="2"/>
          </rPr>
          <t xml:space="preserve">Gairola, Krishan:
</t>
        </r>
        <r>
          <rPr>
            <sz val="9"/>
            <rFont val="Tahoma"/>
            <family val="2"/>
            <charset val="1"/>
          </rPr>
          <t>Textfeld</t>
        </r>
      </text>
    </comment>
    <comment ref="O143" authorId="0" shapeId="0" xr:uid="{00000000-0006-0000-0000-0000E4050000}">
      <text>
        <r>
          <rPr>
            <sz val="10"/>
            <rFont val="Calibri"/>
            <family val="2"/>
          </rPr>
          <t xml:space="preserve">Gairola, Krishan:
</t>
        </r>
        <r>
          <rPr>
            <sz val="9"/>
            <rFont val="Tahoma"/>
            <family val="2"/>
            <charset val="1"/>
          </rPr>
          <t>Textfeld</t>
        </r>
      </text>
    </comment>
    <comment ref="P143" authorId="0" shapeId="0" xr:uid="{00000000-0006-0000-0000-0000C0060000}">
      <text>
        <r>
          <rPr>
            <sz val="10"/>
            <rFont val="Calibri"/>
            <family val="2"/>
          </rPr>
          <t xml:space="preserve">Gairola, Krishan:
</t>
        </r>
        <r>
          <rPr>
            <sz val="9"/>
            <rFont val="Tahoma"/>
            <family val="2"/>
            <charset val="1"/>
          </rPr>
          <t>Textfeld</t>
        </r>
      </text>
    </comment>
    <comment ref="Q143" authorId="0" shapeId="0" xr:uid="{00000000-0006-0000-0000-000098070000}">
      <text>
        <r>
          <rPr>
            <sz val="10"/>
            <rFont val="Calibri"/>
            <family val="2"/>
          </rPr>
          <t xml:space="preserve">Gairola, Krishan:
</t>
        </r>
        <r>
          <rPr>
            <sz val="9"/>
            <rFont val="Tahoma"/>
            <family val="2"/>
            <charset val="1"/>
          </rPr>
          <t>Textfeld</t>
        </r>
      </text>
    </comment>
    <comment ref="R143" authorId="0" shapeId="0" xr:uid="{00000000-0006-0000-0000-000070080000}">
      <text>
        <r>
          <rPr>
            <sz val="10"/>
            <rFont val="Calibri"/>
            <family val="2"/>
          </rPr>
          <t xml:space="preserve">Gairola, Krishan:
</t>
        </r>
        <r>
          <rPr>
            <sz val="9"/>
            <rFont val="Tahoma"/>
            <family val="2"/>
            <charset val="1"/>
          </rPr>
          <t>Textfeld</t>
        </r>
      </text>
    </comment>
    <comment ref="S143" authorId="0" shapeId="0" xr:uid="{00000000-0006-0000-0000-000048090000}">
      <text>
        <r>
          <rPr>
            <sz val="10"/>
            <rFont val="Calibri"/>
            <family val="2"/>
          </rPr>
          <t xml:space="preserve">Gairola, Krishan:
</t>
        </r>
        <r>
          <rPr>
            <sz val="9"/>
            <rFont val="Tahoma"/>
            <family val="2"/>
            <charset val="1"/>
          </rPr>
          <t>Textfeld</t>
        </r>
      </text>
    </comment>
    <comment ref="T143" authorId="0" shapeId="0" xr:uid="{00000000-0006-0000-0000-0000200A0000}">
      <text>
        <r>
          <rPr>
            <sz val="10"/>
            <rFont val="Calibri"/>
            <family val="2"/>
          </rPr>
          <t xml:space="preserve">Gairola, Krishan:
</t>
        </r>
        <r>
          <rPr>
            <sz val="9"/>
            <rFont val="Tahoma"/>
            <family val="2"/>
            <charset val="1"/>
          </rPr>
          <t>Textfeld</t>
        </r>
      </text>
    </comment>
    <comment ref="U143" authorId="0" shapeId="0" xr:uid="{00000000-0006-0000-0000-0000F80A0000}">
      <text>
        <r>
          <rPr>
            <sz val="10"/>
            <rFont val="Calibri"/>
            <family val="2"/>
          </rPr>
          <t xml:space="preserve">Gairola, Krishan:
</t>
        </r>
        <r>
          <rPr>
            <sz val="9"/>
            <rFont val="Tahoma"/>
            <family val="2"/>
            <charset val="1"/>
          </rPr>
          <t>Textfeld</t>
        </r>
      </text>
    </comment>
    <comment ref="V143" authorId="0" shapeId="0" xr:uid="{00000000-0006-0000-0000-0000D00B0000}">
      <text>
        <r>
          <rPr>
            <sz val="10"/>
            <rFont val="Calibri"/>
            <family val="2"/>
          </rPr>
          <t xml:space="preserve">Gairola, Krishan:
</t>
        </r>
        <r>
          <rPr>
            <sz val="9"/>
            <rFont val="Tahoma"/>
            <family val="2"/>
            <charset val="1"/>
          </rPr>
          <t>Textfeld</t>
        </r>
      </text>
    </comment>
    <comment ref="W143" authorId="0" shapeId="0" xr:uid="{00000000-0006-0000-0000-0000A80C0000}">
      <text>
        <r>
          <rPr>
            <sz val="10"/>
            <rFont val="Calibri"/>
            <family val="2"/>
          </rPr>
          <t xml:space="preserve">Gairola, Krishan:
</t>
        </r>
        <r>
          <rPr>
            <sz val="9"/>
            <rFont val="Tahoma"/>
            <family val="2"/>
            <charset val="1"/>
          </rPr>
          <t>Textfeld</t>
        </r>
      </text>
    </comment>
    <comment ref="X143" authorId="0" shapeId="0" xr:uid="{00000000-0006-0000-0000-0000800D0000}">
      <text>
        <r>
          <rPr>
            <sz val="10"/>
            <rFont val="Calibri"/>
            <family val="2"/>
          </rPr>
          <t xml:space="preserve">Gairola, Krishan:
</t>
        </r>
        <r>
          <rPr>
            <sz val="9"/>
            <rFont val="Tahoma"/>
            <family val="2"/>
            <charset val="1"/>
          </rPr>
          <t>Textfeld</t>
        </r>
      </text>
    </comment>
    <comment ref="Y143" authorId="0" shapeId="0" xr:uid="{00000000-0006-0000-0000-0000580E0000}">
      <text>
        <r>
          <rPr>
            <sz val="10"/>
            <rFont val="Calibri"/>
            <family val="2"/>
          </rPr>
          <t xml:space="preserve">Gairola, Krishan:
</t>
        </r>
        <r>
          <rPr>
            <sz val="9"/>
            <rFont val="Tahoma"/>
            <family val="2"/>
            <charset val="1"/>
          </rPr>
          <t>Textfeld</t>
        </r>
      </text>
    </comment>
    <comment ref="Z143" authorId="0" shapeId="0" xr:uid="{00000000-0006-0000-0000-0000300F0000}">
      <text>
        <r>
          <rPr>
            <sz val="10"/>
            <rFont val="Calibri"/>
            <family val="2"/>
          </rPr>
          <t xml:space="preserve">Gairola, Krishan:
</t>
        </r>
        <r>
          <rPr>
            <sz val="9"/>
            <rFont val="Tahoma"/>
            <family val="2"/>
            <charset val="1"/>
          </rPr>
          <t>Textfeld</t>
        </r>
      </text>
    </comment>
    <comment ref="I144" authorId="0" shapeId="0" xr:uid="{00000000-0006-0000-0000-000069000000}">
      <text>
        <r>
          <rPr>
            <sz val="10"/>
            <rFont val="Calibri"/>
            <family val="2"/>
          </rPr>
          <t xml:space="preserve">von Kleist, Björn:
</t>
        </r>
        <r>
          <rPr>
            <sz val="9"/>
            <rFont val="Tahoma"/>
            <family val="2"/>
            <charset val="1"/>
          </rPr>
          <t>CO2-Wert</t>
        </r>
      </text>
    </comment>
    <comment ref="J144" authorId="0" shapeId="0" xr:uid="{00000000-0006-0000-0000-000053010000}">
      <text>
        <r>
          <rPr>
            <sz val="10"/>
            <rFont val="Calibri"/>
            <family val="2"/>
          </rPr>
          <t xml:space="preserve">von Kleist, Björn:
</t>
        </r>
        <r>
          <rPr>
            <sz val="9"/>
            <rFont val="Tahoma"/>
            <family val="2"/>
            <charset val="1"/>
          </rPr>
          <t>CO2-Wert</t>
        </r>
      </text>
    </comment>
    <comment ref="K144" authorId="0" shapeId="0" xr:uid="{00000000-0006-0000-0000-00003D020000}">
      <text>
        <r>
          <rPr>
            <sz val="10"/>
            <rFont val="Calibri"/>
            <family val="2"/>
          </rPr>
          <t xml:space="preserve">von Kleist, Björn:
</t>
        </r>
        <r>
          <rPr>
            <sz val="9"/>
            <color rgb="FF000000"/>
            <rFont val="Tahoma"/>
            <family val="2"/>
            <charset val="1"/>
          </rPr>
          <t>CO2-Wert</t>
        </r>
      </text>
    </comment>
    <comment ref="L144" authorId="0" shapeId="0" xr:uid="{00000000-0006-0000-0000-000027030000}">
      <text>
        <r>
          <rPr>
            <sz val="10"/>
            <rFont val="Calibri"/>
            <family val="2"/>
          </rPr>
          <t xml:space="preserve">von Kleist, Björn:
</t>
        </r>
        <r>
          <rPr>
            <sz val="9"/>
            <rFont val="Tahoma"/>
            <family val="2"/>
            <charset val="1"/>
          </rPr>
          <t>CO2-Wert</t>
        </r>
      </text>
    </comment>
    <comment ref="M144" authorId="0" shapeId="0" xr:uid="{00000000-0006-0000-0000-000011040000}">
      <text>
        <r>
          <rPr>
            <sz val="10"/>
            <rFont val="Calibri"/>
            <family val="2"/>
          </rPr>
          <t xml:space="preserve">von Kleist, Björn:
</t>
        </r>
        <r>
          <rPr>
            <sz val="9"/>
            <rFont val="Tahoma"/>
            <family val="2"/>
            <charset val="1"/>
          </rPr>
          <t>CO2-Wert</t>
        </r>
      </text>
    </comment>
    <comment ref="N144" authorId="0" shapeId="0" xr:uid="{00000000-0006-0000-0000-0000FB040000}">
      <text>
        <r>
          <rPr>
            <sz val="10"/>
            <rFont val="Calibri"/>
            <family val="2"/>
          </rPr>
          <t xml:space="preserve">von Kleist, Björn:
</t>
        </r>
        <r>
          <rPr>
            <sz val="9"/>
            <rFont val="Tahoma"/>
            <family val="2"/>
            <charset val="1"/>
          </rPr>
          <t>CO2-Wert</t>
        </r>
      </text>
    </comment>
    <comment ref="O144" authorId="0" shapeId="0" xr:uid="{00000000-0006-0000-0000-0000E5050000}">
      <text>
        <r>
          <rPr>
            <sz val="10"/>
            <rFont val="Calibri"/>
            <family val="2"/>
          </rPr>
          <t xml:space="preserve">von Kleist, Björn:
</t>
        </r>
        <r>
          <rPr>
            <sz val="9"/>
            <color rgb="FF000000"/>
            <rFont val="Tahoma"/>
            <family val="2"/>
            <charset val="1"/>
          </rPr>
          <t>CO2-Wert</t>
        </r>
      </text>
    </comment>
    <comment ref="P144" authorId="0" shapeId="0" xr:uid="{00000000-0006-0000-0000-0000C1060000}">
      <text>
        <r>
          <rPr>
            <sz val="10"/>
            <rFont val="Calibri"/>
            <family val="2"/>
          </rPr>
          <t xml:space="preserve">von Kleist, Björn:
</t>
        </r>
        <r>
          <rPr>
            <sz val="9"/>
            <rFont val="Tahoma"/>
            <family val="2"/>
            <charset val="1"/>
          </rPr>
          <t>CO2-Wert</t>
        </r>
      </text>
    </comment>
    <comment ref="Q144" authorId="0" shapeId="0" xr:uid="{00000000-0006-0000-0000-000099070000}">
      <text>
        <r>
          <rPr>
            <sz val="10"/>
            <rFont val="Calibri"/>
            <family val="2"/>
          </rPr>
          <t xml:space="preserve">von Kleist, Björn:
</t>
        </r>
        <r>
          <rPr>
            <sz val="9"/>
            <rFont val="Tahoma"/>
            <family val="2"/>
            <charset val="1"/>
          </rPr>
          <t>CO2-Wert</t>
        </r>
      </text>
    </comment>
    <comment ref="R144" authorId="0" shapeId="0" xr:uid="{00000000-0006-0000-0000-000071080000}">
      <text>
        <r>
          <rPr>
            <sz val="10"/>
            <rFont val="Calibri"/>
            <family val="2"/>
          </rPr>
          <t xml:space="preserve">von Kleist, Björn:
</t>
        </r>
        <r>
          <rPr>
            <sz val="9"/>
            <rFont val="Tahoma"/>
            <family val="2"/>
            <charset val="1"/>
          </rPr>
          <t>CO2-Wert</t>
        </r>
      </text>
    </comment>
    <comment ref="S144" authorId="0" shapeId="0" xr:uid="{00000000-0006-0000-0000-000049090000}">
      <text>
        <r>
          <rPr>
            <sz val="10"/>
            <rFont val="Calibri"/>
            <family val="2"/>
          </rPr>
          <t xml:space="preserve">von Kleist, Björn:
</t>
        </r>
        <r>
          <rPr>
            <sz val="9"/>
            <rFont val="Tahoma"/>
            <family val="2"/>
            <charset val="1"/>
          </rPr>
          <t>CO2-Wert</t>
        </r>
      </text>
    </comment>
    <comment ref="T144" authorId="0" shapeId="0" xr:uid="{00000000-0006-0000-0000-0000210A0000}">
      <text>
        <r>
          <rPr>
            <sz val="10"/>
            <rFont val="Calibri"/>
            <family val="2"/>
          </rPr>
          <t xml:space="preserve">von Kleist, Björn:
</t>
        </r>
        <r>
          <rPr>
            <sz val="9"/>
            <rFont val="Tahoma"/>
            <family val="2"/>
            <charset val="1"/>
          </rPr>
          <t>CO2-Wert</t>
        </r>
      </text>
    </comment>
    <comment ref="U144" authorId="0" shapeId="0" xr:uid="{00000000-0006-0000-0000-0000F90A0000}">
      <text>
        <r>
          <rPr>
            <sz val="10"/>
            <rFont val="Calibri"/>
            <family val="2"/>
          </rPr>
          <t xml:space="preserve">von Kleist, Björn:
</t>
        </r>
        <r>
          <rPr>
            <sz val="9"/>
            <rFont val="Tahoma"/>
            <family val="2"/>
            <charset val="1"/>
          </rPr>
          <t>CO2-Wert</t>
        </r>
      </text>
    </comment>
    <comment ref="V144" authorId="0" shapeId="0" xr:uid="{00000000-0006-0000-0000-0000D10B0000}">
      <text>
        <r>
          <rPr>
            <sz val="10"/>
            <rFont val="Calibri"/>
            <family val="2"/>
          </rPr>
          <t xml:space="preserve">von Kleist, Björn:
</t>
        </r>
        <r>
          <rPr>
            <sz val="9"/>
            <rFont val="Tahoma"/>
            <family val="2"/>
            <charset val="1"/>
          </rPr>
          <t>CO2-Wert</t>
        </r>
      </text>
    </comment>
    <comment ref="W144" authorId="0" shapeId="0" xr:uid="{00000000-0006-0000-0000-0000A90C0000}">
      <text>
        <r>
          <rPr>
            <sz val="10"/>
            <rFont val="Calibri"/>
            <family val="2"/>
          </rPr>
          <t xml:space="preserve">von Kleist, Björn:
</t>
        </r>
        <r>
          <rPr>
            <sz val="9"/>
            <rFont val="Tahoma"/>
            <family val="2"/>
            <charset val="1"/>
          </rPr>
          <t>CO2-Wert</t>
        </r>
      </text>
    </comment>
    <comment ref="X144" authorId="0" shapeId="0" xr:uid="{00000000-0006-0000-0000-0000810D0000}">
      <text>
        <r>
          <rPr>
            <sz val="10"/>
            <rFont val="Calibri"/>
            <family val="2"/>
          </rPr>
          <t xml:space="preserve">von Kleist, Björn:
</t>
        </r>
        <r>
          <rPr>
            <sz val="9"/>
            <rFont val="Tahoma"/>
            <family val="2"/>
            <charset val="1"/>
          </rPr>
          <t>CO2-Wert</t>
        </r>
      </text>
    </comment>
    <comment ref="Y144" authorId="0" shapeId="0" xr:uid="{00000000-0006-0000-0000-0000590E0000}">
      <text>
        <r>
          <rPr>
            <sz val="10"/>
            <rFont val="Calibri"/>
            <family val="2"/>
          </rPr>
          <t xml:space="preserve">von Kleist, Björn:
</t>
        </r>
        <r>
          <rPr>
            <sz val="9"/>
            <rFont val="Tahoma"/>
            <family val="2"/>
            <charset val="1"/>
          </rPr>
          <t>CO2-Wert</t>
        </r>
      </text>
    </comment>
    <comment ref="Z144" authorId="0" shapeId="0" xr:uid="{00000000-0006-0000-0000-0000310F0000}">
      <text>
        <r>
          <rPr>
            <sz val="10"/>
            <rFont val="Calibri"/>
            <family val="2"/>
          </rPr>
          <t xml:space="preserve">von Kleist, Björn:
</t>
        </r>
        <r>
          <rPr>
            <sz val="9"/>
            <rFont val="Tahoma"/>
            <family val="2"/>
            <charset val="1"/>
          </rPr>
          <t>CO2-Wert</t>
        </r>
      </text>
    </comment>
    <comment ref="I145" authorId="0" shapeId="0" xr:uid="{00000000-0006-0000-0000-00006A000000}">
      <text>
        <r>
          <rPr>
            <sz val="10"/>
            <rFont val="Calibri"/>
            <family val="2"/>
          </rPr>
          <t xml:space="preserve">Gairola, Krishan:
</t>
        </r>
        <r>
          <rPr>
            <sz val="9"/>
            <rFont val="Tahoma"/>
            <family val="2"/>
            <charset val="1"/>
          </rPr>
          <t>Textfeld</t>
        </r>
      </text>
    </comment>
    <comment ref="J145" authorId="0" shapeId="0" xr:uid="{00000000-0006-0000-0000-000054010000}">
      <text>
        <r>
          <rPr>
            <sz val="10"/>
            <rFont val="Calibri"/>
            <family val="2"/>
          </rPr>
          <t xml:space="preserve">Gairola, Krishan:
</t>
        </r>
        <r>
          <rPr>
            <sz val="9"/>
            <rFont val="Tahoma"/>
            <family val="2"/>
            <charset val="1"/>
          </rPr>
          <t>Textfeld</t>
        </r>
      </text>
    </comment>
    <comment ref="K145" authorId="0" shapeId="0" xr:uid="{00000000-0006-0000-0000-00003E020000}">
      <text>
        <r>
          <rPr>
            <sz val="10"/>
            <rFont val="Calibri"/>
            <family val="2"/>
          </rPr>
          <t xml:space="preserve">Gairola, Krishan:
</t>
        </r>
        <r>
          <rPr>
            <sz val="9"/>
            <rFont val="Tahoma"/>
            <family val="2"/>
            <charset val="1"/>
          </rPr>
          <t>Textfeld</t>
        </r>
      </text>
    </comment>
    <comment ref="L145" authorId="0" shapeId="0" xr:uid="{00000000-0006-0000-0000-000028030000}">
      <text>
        <r>
          <rPr>
            <sz val="10"/>
            <rFont val="Calibri"/>
            <family val="2"/>
          </rPr>
          <t xml:space="preserve">Gairola, Krishan:
</t>
        </r>
        <r>
          <rPr>
            <sz val="9"/>
            <rFont val="Tahoma"/>
            <family val="2"/>
            <charset val="1"/>
          </rPr>
          <t>Textfeld</t>
        </r>
      </text>
    </comment>
    <comment ref="M145" authorId="0" shapeId="0" xr:uid="{00000000-0006-0000-0000-000012040000}">
      <text>
        <r>
          <rPr>
            <sz val="10"/>
            <rFont val="Calibri"/>
            <family val="2"/>
          </rPr>
          <t xml:space="preserve">Gairola, Krishan:
</t>
        </r>
        <r>
          <rPr>
            <sz val="9"/>
            <rFont val="Tahoma"/>
            <family val="2"/>
            <charset val="1"/>
          </rPr>
          <t>Textfeld</t>
        </r>
      </text>
    </comment>
    <comment ref="N145" authorId="0" shapeId="0" xr:uid="{00000000-0006-0000-0000-0000FC040000}">
      <text>
        <r>
          <rPr>
            <sz val="10"/>
            <rFont val="Calibri"/>
            <family val="2"/>
          </rPr>
          <t xml:space="preserve">Gairola, Krishan:
</t>
        </r>
        <r>
          <rPr>
            <sz val="9"/>
            <rFont val="Tahoma"/>
            <family val="2"/>
            <charset val="1"/>
          </rPr>
          <t>Textfeld</t>
        </r>
      </text>
    </comment>
    <comment ref="O145" authorId="0" shapeId="0" xr:uid="{00000000-0006-0000-0000-0000E6050000}">
      <text>
        <r>
          <rPr>
            <sz val="10"/>
            <rFont val="Calibri"/>
            <family val="2"/>
          </rPr>
          <t xml:space="preserve">Gairola, Krishan:
</t>
        </r>
        <r>
          <rPr>
            <sz val="9"/>
            <rFont val="Tahoma"/>
            <family val="2"/>
            <charset val="1"/>
          </rPr>
          <t>Textfeld</t>
        </r>
      </text>
    </comment>
    <comment ref="P145" authorId="0" shapeId="0" xr:uid="{00000000-0006-0000-0000-0000C2060000}">
      <text>
        <r>
          <rPr>
            <sz val="10"/>
            <rFont val="Calibri"/>
            <family val="2"/>
          </rPr>
          <t xml:space="preserve">Gairola, Krishan:
</t>
        </r>
        <r>
          <rPr>
            <sz val="9"/>
            <rFont val="Tahoma"/>
            <family val="2"/>
            <charset val="1"/>
          </rPr>
          <t>Textfeld</t>
        </r>
      </text>
    </comment>
    <comment ref="Q145" authorId="0" shapeId="0" xr:uid="{00000000-0006-0000-0000-00009A070000}">
      <text>
        <r>
          <rPr>
            <sz val="10"/>
            <rFont val="Calibri"/>
            <family val="2"/>
          </rPr>
          <t xml:space="preserve">Gairola, Krishan:
</t>
        </r>
        <r>
          <rPr>
            <sz val="9"/>
            <rFont val="Tahoma"/>
            <family val="2"/>
            <charset val="1"/>
          </rPr>
          <t>Textfeld</t>
        </r>
      </text>
    </comment>
    <comment ref="R145" authorId="0" shapeId="0" xr:uid="{00000000-0006-0000-0000-000072080000}">
      <text>
        <r>
          <rPr>
            <sz val="10"/>
            <rFont val="Calibri"/>
            <family val="2"/>
          </rPr>
          <t xml:space="preserve">Gairola, Krishan:
</t>
        </r>
        <r>
          <rPr>
            <sz val="9"/>
            <rFont val="Tahoma"/>
            <family val="2"/>
            <charset val="1"/>
          </rPr>
          <t>Textfeld</t>
        </r>
      </text>
    </comment>
    <comment ref="S145" authorId="0" shapeId="0" xr:uid="{00000000-0006-0000-0000-00004A090000}">
      <text>
        <r>
          <rPr>
            <sz val="10"/>
            <rFont val="Calibri"/>
            <family val="2"/>
          </rPr>
          <t xml:space="preserve">Gairola, Krishan:
</t>
        </r>
        <r>
          <rPr>
            <sz val="9"/>
            <rFont val="Tahoma"/>
            <family val="2"/>
            <charset val="1"/>
          </rPr>
          <t>Textfeld</t>
        </r>
      </text>
    </comment>
    <comment ref="T145" authorId="0" shapeId="0" xr:uid="{00000000-0006-0000-0000-0000220A0000}">
      <text>
        <r>
          <rPr>
            <sz val="10"/>
            <rFont val="Calibri"/>
            <family val="2"/>
          </rPr>
          <t xml:space="preserve">Gairola, Krishan:
</t>
        </r>
        <r>
          <rPr>
            <sz val="9"/>
            <rFont val="Tahoma"/>
            <family val="2"/>
            <charset val="1"/>
          </rPr>
          <t>Textfeld</t>
        </r>
      </text>
    </comment>
    <comment ref="U145" authorId="0" shapeId="0" xr:uid="{00000000-0006-0000-0000-0000FA0A0000}">
      <text>
        <r>
          <rPr>
            <sz val="10"/>
            <rFont val="Calibri"/>
            <family val="2"/>
          </rPr>
          <t xml:space="preserve">Gairola, Krishan:
</t>
        </r>
        <r>
          <rPr>
            <sz val="9"/>
            <rFont val="Tahoma"/>
            <family val="2"/>
            <charset val="1"/>
          </rPr>
          <t>Textfeld</t>
        </r>
      </text>
    </comment>
    <comment ref="V145" authorId="0" shapeId="0" xr:uid="{00000000-0006-0000-0000-0000D20B0000}">
      <text>
        <r>
          <rPr>
            <sz val="10"/>
            <rFont val="Calibri"/>
            <family val="2"/>
          </rPr>
          <t xml:space="preserve">Gairola, Krishan:
</t>
        </r>
        <r>
          <rPr>
            <sz val="9"/>
            <rFont val="Tahoma"/>
            <family val="2"/>
            <charset val="1"/>
          </rPr>
          <t>Textfeld</t>
        </r>
      </text>
    </comment>
    <comment ref="W145" authorId="0" shapeId="0" xr:uid="{00000000-0006-0000-0000-0000AA0C0000}">
      <text>
        <r>
          <rPr>
            <sz val="10"/>
            <rFont val="Calibri"/>
            <family val="2"/>
          </rPr>
          <t xml:space="preserve">Gairola, Krishan:
</t>
        </r>
        <r>
          <rPr>
            <sz val="9"/>
            <rFont val="Tahoma"/>
            <family val="2"/>
            <charset val="1"/>
          </rPr>
          <t>Textfeld</t>
        </r>
      </text>
    </comment>
    <comment ref="X145" authorId="0" shapeId="0" xr:uid="{00000000-0006-0000-0000-0000820D0000}">
      <text>
        <r>
          <rPr>
            <sz val="10"/>
            <rFont val="Calibri"/>
            <family val="2"/>
          </rPr>
          <t xml:space="preserve">Gairola, Krishan:
</t>
        </r>
        <r>
          <rPr>
            <sz val="9"/>
            <rFont val="Tahoma"/>
            <family val="2"/>
            <charset val="1"/>
          </rPr>
          <t>Textfeld</t>
        </r>
      </text>
    </comment>
    <comment ref="Y145" authorId="0" shapeId="0" xr:uid="{00000000-0006-0000-0000-00005A0E0000}">
      <text>
        <r>
          <rPr>
            <sz val="10"/>
            <rFont val="Calibri"/>
            <family val="2"/>
          </rPr>
          <t xml:space="preserve">Gairola, Krishan:
</t>
        </r>
        <r>
          <rPr>
            <sz val="9"/>
            <rFont val="Tahoma"/>
            <family val="2"/>
            <charset val="1"/>
          </rPr>
          <t>Textfeld</t>
        </r>
      </text>
    </comment>
    <comment ref="Z145" authorId="0" shapeId="0" xr:uid="{00000000-0006-0000-0000-0000320F0000}">
      <text>
        <r>
          <rPr>
            <sz val="10"/>
            <rFont val="Calibri"/>
            <family val="2"/>
          </rPr>
          <t xml:space="preserve">Gairola, Krishan:
</t>
        </r>
        <r>
          <rPr>
            <sz val="9"/>
            <rFont val="Tahoma"/>
            <family val="2"/>
            <charset val="1"/>
          </rPr>
          <t>Textfeld</t>
        </r>
      </text>
    </comment>
    <comment ref="I146" authorId="0" shapeId="0" xr:uid="{00000000-0006-0000-0000-00006B000000}">
      <text>
        <r>
          <rPr>
            <sz val="10"/>
            <rFont val="Calibri"/>
            <family val="2"/>
          </rPr>
          <t xml:space="preserve">von Kleist, Björn:
</t>
        </r>
        <r>
          <rPr>
            <sz val="9"/>
            <rFont val="Tahoma"/>
            <family val="2"/>
            <charset val="1"/>
          </rPr>
          <t>CO2-Wert</t>
        </r>
      </text>
    </comment>
    <comment ref="J146" authorId="0" shapeId="0" xr:uid="{00000000-0006-0000-0000-000055010000}">
      <text>
        <r>
          <rPr>
            <sz val="10"/>
            <rFont val="Calibri"/>
            <family val="2"/>
          </rPr>
          <t xml:space="preserve">von Kleist, Björn:
</t>
        </r>
        <r>
          <rPr>
            <sz val="9"/>
            <rFont val="Tahoma"/>
            <family val="2"/>
            <charset val="1"/>
          </rPr>
          <t>CO2-Wert</t>
        </r>
      </text>
    </comment>
    <comment ref="K146" authorId="0" shapeId="0" xr:uid="{00000000-0006-0000-0000-00003F020000}">
      <text>
        <r>
          <rPr>
            <sz val="10"/>
            <rFont val="Calibri"/>
            <family val="2"/>
          </rPr>
          <t xml:space="preserve">von Kleist, Björn:
</t>
        </r>
        <r>
          <rPr>
            <sz val="9"/>
            <rFont val="Tahoma"/>
            <family val="2"/>
            <charset val="1"/>
          </rPr>
          <t>CO2-Wert</t>
        </r>
      </text>
    </comment>
    <comment ref="L146" authorId="0" shapeId="0" xr:uid="{00000000-0006-0000-0000-000029030000}">
      <text>
        <r>
          <rPr>
            <sz val="10"/>
            <rFont val="Calibri"/>
            <family val="2"/>
          </rPr>
          <t xml:space="preserve">von Kleist, Björn:
</t>
        </r>
        <r>
          <rPr>
            <sz val="9"/>
            <rFont val="Tahoma"/>
            <family val="2"/>
            <charset val="1"/>
          </rPr>
          <t>CO2-Wert</t>
        </r>
      </text>
    </comment>
    <comment ref="M146" authorId="0" shapeId="0" xr:uid="{00000000-0006-0000-0000-000013040000}">
      <text>
        <r>
          <rPr>
            <sz val="10"/>
            <rFont val="Calibri"/>
            <family val="2"/>
          </rPr>
          <t xml:space="preserve">von Kleist, Björn:
</t>
        </r>
        <r>
          <rPr>
            <sz val="9"/>
            <rFont val="Tahoma"/>
            <family val="2"/>
            <charset val="1"/>
          </rPr>
          <t>CO2-Wert</t>
        </r>
      </text>
    </comment>
    <comment ref="N146" authorId="0" shapeId="0" xr:uid="{00000000-0006-0000-0000-0000FD040000}">
      <text>
        <r>
          <rPr>
            <sz val="10"/>
            <rFont val="Calibri"/>
            <family val="2"/>
          </rPr>
          <t xml:space="preserve">von Kleist, Björn:
</t>
        </r>
        <r>
          <rPr>
            <sz val="9"/>
            <rFont val="Tahoma"/>
            <family val="2"/>
            <charset val="1"/>
          </rPr>
          <t>CO2-Wert</t>
        </r>
      </text>
    </comment>
    <comment ref="O146" authorId="0" shapeId="0" xr:uid="{00000000-0006-0000-0000-0000E7050000}">
      <text>
        <r>
          <rPr>
            <sz val="10"/>
            <rFont val="Calibri"/>
            <family val="2"/>
          </rPr>
          <t xml:space="preserve">von Kleist, Björn:
</t>
        </r>
        <r>
          <rPr>
            <sz val="9"/>
            <rFont val="Tahoma"/>
            <family val="2"/>
            <charset val="1"/>
          </rPr>
          <t>CO2-Wert</t>
        </r>
      </text>
    </comment>
    <comment ref="P146" authorId="0" shapeId="0" xr:uid="{00000000-0006-0000-0000-0000C3060000}">
      <text>
        <r>
          <rPr>
            <sz val="10"/>
            <rFont val="Calibri"/>
            <family val="2"/>
          </rPr>
          <t xml:space="preserve">von Kleist, Björn:
</t>
        </r>
        <r>
          <rPr>
            <sz val="9"/>
            <rFont val="Tahoma"/>
            <family val="2"/>
            <charset val="1"/>
          </rPr>
          <t>CO2-Wert</t>
        </r>
      </text>
    </comment>
    <comment ref="Q146" authorId="0" shapeId="0" xr:uid="{00000000-0006-0000-0000-00009B070000}">
      <text>
        <r>
          <rPr>
            <sz val="10"/>
            <rFont val="Calibri"/>
            <family val="2"/>
          </rPr>
          <t xml:space="preserve">von Kleist, Björn:
</t>
        </r>
        <r>
          <rPr>
            <sz val="9"/>
            <rFont val="Tahoma"/>
            <family val="2"/>
            <charset val="1"/>
          </rPr>
          <t>CO2-Wert</t>
        </r>
      </text>
    </comment>
    <comment ref="R146" authorId="0" shapeId="0" xr:uid="{00000000-0006-0000-0000-000073080000}">
      <text>
        <r>
          <rPr>
            <sz val="10"/>
            <rFont val="Calibri"/>
            <family val="2"/>
          </rPr>
          <t xml:space="preserve">von Kleist, Björn:
</t>
        </r>
        <r>
          <rPr>
            <sz val="9"/>
            <rFont val="Tahoma"/>
            <family val="2"/>
            <charset val="1"/>
          </rPr>
          <t>CO2-Wert</t>
        </r>
      </text>
    </comment>
    <comment ref="S146" authorId="0" shapeId="0" xr:uid="{00000000-0006-0000-0000-00004B090000}">
      <text>
        <r>
          <rPr>
            <sz val="10"/>
            <rFont val="Calibri"/>
            <family val="2"/>
          </rPr>
          <t xml:space="preserve">von Kleist, Björn:
</t>
        </r>
        <r>
          <rPr>
            <sz val="9"/>
            <rFont val="Tahoma"/>
            <family val="2"/>
            <charset val="1"/>
          </rPr>
          <t>CO2-Wert</t>
        </r>
      </text>
    </comment>
    <comment ref="T146" authorId="0" shapeId="0" xr:uid="{00000000-0006-0000-0000-0000230A0000}">
      <text>
        <r>
          <rPr>
            <sz val="10"/>
            <rFont val="Calibri"/>
            <family val="2"/>
          </rPr>
          <t xml:space="preserve">von Kleist, Björn:
</t>
        </r>
        <r>
          <rPr>
            <sz val="9"/>
            <rFont val="Tahoma"/>
            <family val="2"/>
            <charset val="1"/>
          </rPr>
          <t>CO2-Wert</t>
        </r>
      </text>
    </comment>
    <comment ref="U146" authorId="0" shapeId="0" xr:uid="{00000000-0006-0000-0000-0000FB0A0000}">
      <text>
        <r>
          <rPr>
            <sz val="10"/>
            <rFont val="Calibri"/>
            <family val="2"/>
          </rPr>
          <t xml:space="preserve">von Kleist, Björn:
</t>
        </r>
        <r>
          <rPr>
            <sz val="9"/>
            <rFont val="Tahoma"/>
            <family val="2"/>
            <charset val="1"/>
          </rPr>
          <t>CO2-Wert</t>
        </r>
      </text>
    </comment>
    <comment ref="V146" authorId="0" shapeId="0" xr:uid="{00000000-0006-0000-0000-0000D30B0000}">
      <text>
        <r>
          <rPr>
            <sz val="10"/>
            <rFont val="Calibri"/>
            <family val="2"/>
          </rPr>
          <t xml:space="preserve">von Kleist, Björn:
</t>
        </r>
        <r>
          <rPr>
            <sz val="9"/>
            <rFont val="Tahoma"/>
            <family val="2"/>
            <charset val="1"/>
          </rPr>
          <t>CO2-Wert</t>
        </r>
      </text>
    </comment>
    <comment ref="W146" authorId="0" shapeId="0" xr:uid="{00000000-0006-0000-0000-0000AB0C0000}">
      <text>
        <r>
          <rPr>
            <sz val="10"/>
            <rFont val="Calibri"/>
            <family val="2"/>
          </rPr>
          <t xml:space="preserve">von Kleist, Björn:
</t>
        </r>
        <r>
          <rPr>
            <sz val="9"/>
            <rFont val="Tahoma"/>
            <family val="2"/>
            <charset val="1"/>
          </rPr>
          <t>CO2-Wert</t>
        </r>
      </text>
    </comment>
    <comment ref="X146" authorId="0" shapeId="0" xr:uid="{00000000-0006-0000-0000-0000830D0000}">
      <text>
        <r>
          <rPr>
            <sz val="10"/>
            <rFont val="Calibri"/>
            <family val="2"/>
          </rPr>
          <t xml:space="preserve">von Kleist, Björn:
</t>
        </r>
        <r>
          <rPr>
            <sz val="9"/>
            <rFont val="Tahoma"/>
            <family val="2"/>
            <charset val="1"/>
          </rPr>
          <t>CO2-Wert</t>
        </r>
      </text>
    </comment>
    <comment ref="Y146" authorId="0" shapeId="0" xr:uid="{00000000-0006-0000-0000-00005B0E0000}">
      <text>
        <r>
          <rPr>
            <sz val="10"/>
            <rFont val="Calibri"/>
            <family val="2"/>
          </rPr>
          <t xml:space="preserve">von Kleist, Björn:
</t>
        </r>
        <r>
          <rPr>
            <sz val="9"/>
            <rFont val="Tahoma"/>
            <family val="2"/>
            <charset val="1"/>
          </rPr>
          <t>CO2-Wert</t>
        </r>
      </text>
    </comment>
    <comment ref="Z146" authorId="0" shapeId="0" xr:uid="{00000000-0006-0000-0000-0000330F0000}">
      <text>
        <r>
          <rPr>
            <sz val="10"/>
            <rFont val="Calibri"/>
            <family val="2"/>
          </rPr>
          <t xml:space="preserve">von Kleist, Björn:
</t>
        </r>
        <r>
          <rPr>
            <sz val="9"/>
            <rFont val="Tahoma"/>
            <family val="2"/>
            <charset val="1"/>
          </rPr>
          <t>CO2-Wert</t>
        </r>
      </text>
    </comment>
    <comment ref="I147" authorId="0" shapeId="0" xr:uid="{00000000-0006-0000-0000-00006C000000}">
      <text>
        <r>
          <rPr>
            <sz val="10"/>
            <rFont val="Calibri"/>
            <family val="2"/>
          </rPr>
          <t xml:space="preserve">Gairola, Krishan:
</t>
        </r>
        <r>
          <rPr>
            <sz val="9"/>
            <color rgb="FF000000"/>
            <rFont val="Tahoma"/>
            <family val="2"/>
            <charset val="1"/>
          </rPr>
          <t>Textfeld</t>
        </r>
      </text>
    </comment>
    <comment ref="J147" authorId="0" shapeId="0" xr:uid="{00000000-0006-0000-0000-000056010000}">
      <text>
        <r>
          <rPr>
            <sz val="10"/>
            <rFont val="Calibri"/>
            <family val="2"/>
          </rPr>
          <t xml:space="preserve">Gairola, Krishan:
</t>
        </r>
        <r>
          <rPr>
            <sz val="9"/>
            <color rgb="FF000000"/>
            <rFont val="Tahoma"/>
            <family val="2"/>
            <charset val="1"/>
          </rPr>
          <t>Textfeld</t>
        </r>
      </text>
    </comment>
    <comment ref="K147" authorId="0" shapeId="0" xr:uid="{00000000-0006-0000-0000-000040020000}">
      <text>
        <r>
          <rPr>
            <sz val="10"/>
            <rFont val="Calibri"/>
            <family val="2"/>
          </rPr>
          <t xml:space="preserve">Gairola, Krishan:
</t>
        </r>
        <r>
          <rPr>
            <sz val="9"/>
            <rFont val="Tahoma"/>
            <family val="2"/>
            <charset val="1"/>
          </rPr>
          <t>Textfeld</t>
        </r>
      </text>
    </comment>
    <comment ref="L147" authorId="0" shapeId="0" xr:uid="{00000000-0006-0000-0000-00002A030000}">
      <text>
        <r>
          <rPr>
            <sz val="10"/>
            <rFont val="Calibri"/>
            <family val="2"/>
          </rPr>
          <t xml:space="preserve">Gairola, Krishan:
</t>
        </r>
        <r>
          <rPr>
            <sz val="9"/>
            <rFont val="Tahoma"/>
            <family val="2"/>
            <charset val="1"/>
          </rPr>
          <t>Textfeld</t>
        </r>
      </text>
    </comment>
    <comment ref="M147" authorId="0" shapeId="0" xr:uid="{00000000-0006-0000-0000-000014040000}">
      <text>
        <r>
          <rPr>
            <sz val="10"/>
            <rFont val="Calibri"/>
            <family val="2"/>
          </rPr>
          <t xml:space="preserve">Gairola, Krishan:
</t>
        </r>
        <r>
          <rPr>
            <sz val="9"/>
            <rFont val="Tahoma"/>
            <family val="2"/>
            <charset val="1"/>
          </rPr>
          <t>Textfeld</t>
        </r>
      </text>
    </comment>
    <comment ref="N147" authorId="0" shapeId="0" xr:uid="{00000000-0006-0000-0000-0000FE040000}">
      <text>
        <r>
          <rPr>
            <sz val="10"/>
            <rFont val="Calibri"/>
            <family val="2"/>
          </rPr>
          <t xml:space="preserve">Gairola, Krishan:
</t>
        </r>
        <r>
          <rPr>
            <sz val="9"/>
            <rFont val="Tahoma"/>
            <family val="2"/>
            <charset val="1"/>
          </rPr>
          <t>Textfeld</t>
        </r>
      </text>
    </comment>
    <comment ref="O147" authorId="0" shapeId="0" xr:uid="{00000000-0006-0000-0000-0000E8050000}">
      <text>
        <r>
          <rPr>
            <sz val="10"/>
            <rFont val="Calibri"/>
            <family val="2"/>
          </rPr>
          <t xml:space="preserve">Gairola, Krishan:
</t>
        </r>
        <r>
          <rPr>
            <sz val="9"/>
            <rFont val="Tahoma"/>
            <family val="2"/>
            <charset val="1"/>
          </rPr>
          <t>Textfeld</t>
        </r>
      </text>
    </comment>
    <comment ref="P147" authorId="0" shapeId="0" xr:uid="{00000000-0006-0000-0000-0000C4060000}">
      <text>
        <r>
          <rPr>
            <sz val="10"/>
            <rFont val="Calibri"/>
            <family val="2"/>
          </rPr>
          <t xml:space="preserve">Gairola, Krishan:
</t>
        </r>
        <r>
          <rPr>
            <sz val="9"/>
            <rFont val="Tahoma"/>
            <family val="2"/>
            <charset val="1"/>
          </rPr>
          <t>Textfeld</t>
        </r>
      </text>
    </comment>
    <comment ref="Q147" authorId="0" shapeId="0" xr:uid="{00000000-0006-0000-0000-00009C070000}">
      <text>
        <r>
          <rPr>
            <sz val="10"/>
            <rFont val="Calibri"/>
            <family val="2"/>
          </rPr>
          <t xml:space="preserve">Gairola, Krishan:
</t>
        </r>
        <r>
          <rPr>
            <sz val="9"/>
            <rFont val="Tahoma"/>
            <family val="2"/>
            <charset val="1"/>
          </rPr>
          <t>Textfeld</t>
        </r>
      </text>
    </comment>
    <comment ref="R147" authorId="0" shapeId="0" xr:uid="{00000000-0006-0000-0000-000074080000}">
      <text>
        <r>
          <rPr>
            <sz val="10"/>
            <rFont val="Calibri"/>
            <family val="2"/>
          </rPr>
          <t xml:space="preserve">Gairola, Krishan:
</t>
        </r>
        <r>
          <rPr>
            <sz val="9"/>
            <rFont val="Tahoma"/>
            <family val="2"/>
            <charset val="1"/>
          </rPr>
          <t>Textfeld</t>
        </r>
      </text>
    </comment>
    <comment ref="S147" authorId="0" shapeId="0" xr:uid="{00000000-0006-0000-0000-00004C090000}">
      <text>
        <r>
          <rPr>
            <sz val="10"/>
            <rFont val="Calibri"/>
            <family val="2"/>
          </rPr>
          <t xml:space="preserve">Gairola, Krishan:
</t>
        </r>
        <r>
          <rPr>
            <sz val="9"/>
            <rFont val="Tahoma"/>
            <family val="2"/>
            <charset val="1"/>
          </rPr>
          <t>Textfeld</t>
        </r>
      </text>
    </comment>
    <comment ref="T147" authorId="0" shapeId="0" xr:uid="{00000000-0006-0000-0000-0000240A0000}">
      <text>
        <r>
          <rPr>
            <sz val="10"/>
            <rFont val="Calibri"/>
            <family val="2"/>
          </rPr>
          <t xml:space="preserve">Gairola, Krishan:
</t>
        </r>
        <r>
          <rPr>
            <sz val="9"/>
            <rFont val="Tahoma"/>
            <family val="2"/>
            <charset val="1"/>
          </rPr>
          <t>Textfeld</t>
        </r>
      </text>
    </comment>
    <comment ref="U147" authorId="0" shapeId="0" xr:uid="{00000000-0006-0000-0000-0000FC0A0000}">
      <text>
        <r>
          <rPr>
            <sz val="10"/>
            <rFont val="Calibri"/>
            <family val="2"/>
          </rPr>
          <t xml:space="preserve">Gairola, Krishan:
</t>
        </r>
        <r>
          <rPr>
            <sz val="9"/>
            <rFont val="Tahoma"/>
            <family val="2"/>
            <charset val="1"/>
          </rPr>
          <t>Textfeld</t>
        </r>
      </text>
    </comment>
    <comment ref="V147" authorId="0" shapeId="0" xr:uid="{00000000-0006-0000-0000-0000D40B0000}">
      <text>
        <r>
          <rPr>
            <sz val="10"/>
            <rFont val="Calibri"/>
            <family val="2"/>
          </rPr>
          <t xml:space="preserve">Gairola, Krishan:
</t>
        </r>
        <r>
          <rPr>
            <sz val="9"/>
            <rFont val="Tahoma"/>
            <family val="2"/>
            <charset val="1"/>
          </rPr>
          <t>Textfeld</t>
        </r>
      </text>
    </comment>
    <comment ref="W147" authorId="0" shapeId="0" xr:uid="{00000000-0006-0000-0000-0000AC0C0000}">
      <text>
        <r>
          <rPr>
            <sz val="10"/>
            <rFont val="Calibri"/>
            <family val="2"/>
          </rPr>
          <t xml:space="preserve">Gairola, Krishan:
</t>
        </r>
        <r>
          <rPr>
            <sz val="9"/>
            <rFont val="Tahoma"/>
            <family val="2"/>
            <charset val="1"/>
          </rPr>
          <t>Textfeld</t>
        </r>
      </text>
    </comment>
    <comment ref="X147" authorId="0" shapeId="0" xr:uid="{00000000-0006-0000-0000-0000840D0000}">
      <text>
        <r>
          <rPr>
            <sz val="10"/>
            <rFont val="Calibri"/>
            <family val="2"/>
          </rPr>
          <t xml:space="preserve">Gairola, Krishan:
</t>
        </r>
        <r>
          <rPr>
            <sz val="9"/>
            <rFont val="Tahoma"/>
            <family val="2"/>
            <charset val="1"/>
          </rPr>
          <t>Textfeld</t>
        </r>
      </text>
    </comment>
    <comment ref="Y147" authorId="0" shapeId="0" xr:uid="{00000000-0006-0000-0000-00005C0E0000}">
      <text>
        <r>
          <rPr>
            <sz val="10"/>
            <rFont val="Calibri"/>
            <family val="2"/>
          </rPr>
          <t xml:space="preserve">Gairola, Krishan:
</t>
        </r>
        <r>
          <rPr>
            <sz val="9"/>
            <rFont val="Tahoma"/>
            <family val="2"/>
            <charset val="1"/>
          </rPr>
          <t>Textfeld</t>
        </r>
      </text>
    </comment>
    <comment ref="Z147" authorId="0" shapeId="0" xr:uid="{00000000-0006-0000-0000-0000340F0000}">
      <text>
        <r>
          <rPr>
            <sz val="10"/>
            <rFont val="Calibri"/>
            <family val="2"/>
          </rPr>
          <t xml:space="preserve">Gairola, Krishan:
</t>
        </r>
        <r>
          <rPr>
            <sz val="9"/>
            <rFont val="Tahoma"/>
            <family val="2"/>
            <charset val="1"/>
          </rPr>
          <t>Textfeld</t>
        </r>
      </text>
    </comment>
    <comment ref="I148" authorId="0" shapeId="0" xr:uid="{00000000-0006-0000-0000-00006D000000}">
      <text>
        <r>
          <rPr>
            <sz val="10"/>
            <rFont val="Calibri"/>
            <family val="2"/>
          </rPr>
          <t xml:space="preserve">von Kleist, Björn:
</t>
        </r>
        <r>
          <rPr>
            <sz val="9"/>
            <rFont val="Tahoma"/>
            <family val="2"/>
            <charset val="1"/>
          </rPr>
          <t>CO2-Wert</t>
        </r>
      </text>
    </comment>
    <comment ref="J148" authorId="0" shapeId="0" xr:uid="{00000000-0006-0000-0000-000057010000}">
      <text>
        <r>
          <rPr>
            <sz val="10"/>
            <rFont val="Calibri"/>
            <family val="2"/>
          </rPr>
          <t xml:space="preserve">von Kleist, Björn:
</t>
        </r>
        <r>
          <rPr>
            <sz val="9"/>
            <rFont val="Tahoma"/>
            <family val="2"/>
            <charset val="1"/>
          </rPr>
          <t>CO2-Wert</t>
        </r>
      </text>
    </comment>
    <comment ref="K148" authorId="0" shapeId="0" xr:uid="{00000000-0006-0000-0000-000041020000}">
      <text>
        <r>
          <rPr>
            <sz val="10"/>
            <rFont val="Calibri"/>
            <family val="2"/>
          </rPr>
          <t xml:space="preserve">von Kleist, Björn:
</t>
        </r>
        <r>
          <rPr>
            <sz val="9"/>
            <rFont val="Tahoma"/>
            <family val="2"/>
            <charset val="1"/>
          </rPr>
          <t>CO2-Wert</t>
        </r>
      </text>
    </comment>
    <comment ref="L148" authorId="0" shapeId="0" xr:uid="{00000000-0006-0000-0000-00002B030000}">
      <text>
        <r>
          <rPr>
            <sz val="10"/>
            <rFont val="Calibri"/>
            <family val="2"/>
          </rPr>
          <t xml:space="preserve">von Kleist, Björn:
</t>
        </r>
        <r>
          <rPr>
            <sz val="9"/>
            <rFont val="Tahoma"/>
            <family val="2"/>
            <charset val="1"/>
          </rPr>
          <t>CO2-Wert</t>
        </r>
      </text>
    </comment>
    <comment ref="M148" authorId="0" shapeId="0" xr:uid="{00000000-0006-0000-0000-000015040000}">
      <text>
        <r>
          <rPr>
            <sz val="10"/>
            <rFont val="Calibri"/>
            <family val="2"/>
          </rPr>
          <t xml:space="preserve">von Kleist, Björn:
</t>
        </r>
        <r>
          <rPr>
            <sz val="9"/>
            <rFont val="Tahoma"/>
            <family val="2"/>
            <charset val="1"/>
          </rPr>
          <t>CO2-Wert</t>
        </r>
      </text>
    </comment>
    <comment ref="N148" authorId="0" shapeId="0" xr:uid="{00000000-0006-0000-0000-0000FF040000}">
      <text>
        <r>
          <rPr>
            <sz val="10"/>
            <rFont val="Calibri"/>
            <family val="2"/>
          </rPr>
          <t xml:space="preserve">von Kleist, Björn:
</t>
        </r>
        <r>
          <rPr>
            <sz val="9"/>
            <rFont val="Tahoma"/>
            <family val="2"/>
            <charset val="1"/>
          </rPr>
          <t>CO2-Wert</t>
        </r>
      </text>
    </comment>
    <comment ref="O148" authorId="0" shapeId="0" xr:uid="{00000000-0006-0000-0000-0000E9050000}">
      <text>
        <r>
          <rPr>
            <sz val="10"/>
            <rFont val="Calibri"/>
            <family val="2"/>
          </rPr>
          <t xml:space="preserve">von Kleist, Björn:
</t>
        </r>
        <r>
          <rPr>
            <sz val="9"/>
            <rFont val="Tahoma"/>
            <family val="2"/>
            <charset val="1"/>
          </rPr>
          <t>CO2-Wert</t>
        </r>
      </text>
    </comment>
    <comment ref="P148" authorId="0" shapeId="0" xr:uid="{00000000-0006-0000-0000-0000C5060000}">
      <text>
        <r>
          <rPr>
            <sz val="10"/>
            <rFont val="Calibri"/>
            <family val="2"/>
          </rPr>
          <t xml:space="preserve">von Kleist, Björn:
</t>
        </r>
        <r>
          <rPr>
            <sz val="9"/>
            <rFont val="Tahoma"/>
            <family val="2"/>
            <charset val="1"/>
          </rPr>
          <t>CO2-Wert</t>
        </r>
      </text>
    </comment>
    <comment ref="Q148" authorId="0" shapeId="0" xr:uid="{00000000-0006-0000-0000-00009D070000}">
      <text>
        <r>
          <rPr>
            <sz val="10"/>
            <rFont val="Calibri"/>
            <family val="2"/>
          </rPr>
          <t xml:space="preserve">von Kleist, Björn:
</t>
        </r>
        <r>
          <rPr>
            <sz val="9"/>
            <rFont val="Tahoma"/>
            <family val="2"/>
            <charset val="1"/>
          </rPr>
          <t>CO2-Wert</t>
        </r>
      </text>
    </comment>
    <comment ref="R148" authorId="0" shapeId="0" xr:uid="{00000000-0006-0000-0000-000075080000}">
      <text>
        <r>
          <rPr>
            <sz val="10"/>
            <rFont val="Calibri"/>
            <family val="2"/>
          </rPr>
          <t xml:space="preserve">von Kleist, Björn:
</t>
        </r>
        <r>
          <rPr>
            <sz val="9"/>
            <rFont val="Tahoma"/>
            <family val="2"/>
            <charset val="1"/>
          </rPr>
          <t>CO2-Wert</t>
        </r>
      </text>
    </comment>
    <comment ref="S148" authorId="0" shapeId="0" xr:uid="{00000000-0006-0000-0000-00004D090000}">
      <text>
        <r>
          <rPr>
            <sz val="10"/>
            <rFont val="Calibri"/>
            <family val="2"/>
          </rPr>
          <t xml:space="preserve">von Kleist, Björn:
</t>
        </r>
        <r>
          <rPr>
            <sz val="9"/>
            <rFont val="Tahoma"/>
            <family val="2"/>
            <charset val="1"/>
          </rPr>
          <t>CO2-Wert</t>
        </r>
      </text>
    </comment>
    <comment ref="T148" authorId="0" shapeId="0" xr:uid="{00000000-0006-0000-0000-0000250A0000}">
      <text>
        <r>
          <rPr>
            <sz val="10"/>
            <rFont val="Calibri"/>
            <family val="2"/>
          </rPr>
          <t xml:space="preserve">von Kleist, Björn:
</t>
        </r>
        <r>
          <rPr>
            <sz val="9"/>
            <rFont val="Tahoma"/>
            <family val="2"/>
            <charset val="1"/>
          </rPr>
          <t>CO2-Wert</t>
        </r>
      </text>
    </comment>
    <comment ref="U148" authorId="0" shapeId="0" xr:uid="{00000000-0006-0000-0000-0000FD0A0000}">
      <text>
        <r>
          <rPr>
            <sz val="10"/>
            <rFont val="Calibri"/>
            <family val="2"/>
          </rPr>
          <t xml:space="preserve">von Kleist, Björn:
</t>
        </r>
        <r>
          <rPr>
            <sz val="9"/>
            <rFont val="Tahoma"/>
            <family val="2"/>
            <charset val="1"/>
          </rPr>
          <t>CO2-Wert</t>
        </r>
      </text>
    </comment>
    <comment ref="V148" authorId="0" shapeId="0" xr:uid="{00000000-0006-0000-0000-0000D50B0000}">
      <text>
        <r>
          <rPr>
            <sz val="10"/>
            <rFont val="Calibri"/>
            <family val="2"/>
          </rPr>
          <t xml:space="preserve">von Kleist, Björn:
</t>
        </r>
        <r>
          <rPr>
            <sz val="9"/>
            <rFont val="Tahoma"/>
            <family val="2"/>
            <charset val="1"/>
          </rPr>
          <t>CO2-Wert</t>
        </r>
      </text>
    </comment>
    <comment ref="W148" authorId="0" shapeId="0" xr:uid="{00000000-0006-0000-0000-0000AD0C0000}">
      <text>
        <r>
          <rPr>
            <sz val="10"/>
            <rFont val="Calibri"/>
            <family val="2"/>
          </rPr>
          <t xml:space="preserve">von Kleist, Björn:
</t>
        </r>
        <r>
          <rPr>
            <sz val="9"/>
            <rFont val="Tahoma"/>
            <family val="2"/>
            <charset val="1"/>
          </rPr>
          <t>CO2-Wert</t>
        </r>
      </text>
    </comment>
    <comment ref="X148" authorId="0" shapeId="0" xr:uid="{00000000-0006-0000-0000-0000850D0000}">
      <text>
        <r>
          <rPr>
            <sz val="10"/>
            <rFont val="Calibri"/>
            <family val="2"/>
          </rPr>
          <t xml:space="preserve">von Kleist, Björn:
</t>
        </r>
        <r>
          <rPr>
            <sz val="9"/>
            <rFont val="Tahoma"/>
            <family val="2"/>
            <charset val="1"/>
          </rPr>
          <t>CO2-Wert</t>
        </r>
      </text>
    </comment>
    <comment ref="Y148" authorId="0" shapeId="0" xr:uid="{00000000-0006-0000-0000-00005D0E0000}">
      <text>
        <r>
          <rPr>
            <sz val="10"/>
            <rFont val="Calibri"/>
            <family val="2"/>
          </rPr>
          <t xml:space="preserve">von Kleist, Björn:
</t>
        </r>
        <r>
          <rPr>
            <sz val="9"/>
            <rFont val="Tahoma"/>
            <family val="2"/>
            <charset val="1"/>
          </rPr>
          <t>CO2-Wert</t>
        </r>
      </text>
    </comment>
    <comment ref="Z148" authorId="0" shapeId="0" xr:uid="{00000000-0006-0000-0000-0000350F0000}">
      <text>
        <r>
          <rPr>
            <sz val="10"/>
            <rFont val="Calibri"/>
            <family val="2"/>
          </rPr>
          <t xml:space="preserve">von Kleist, Björn:
</t>
        </r>
        <r>
          <rPr>
            <sz val="9"/>
            <rFont val="Tahoma"/>
            <family val="2"/>
            <charset val="1"/>
          </rPr>
          <t>CO2-Wert</t>
        </r>
      </text>
    </comment>
    <comment ref="I149" authorId="0" shapeId="0" xr:uid="{00000000-0006-0000-0000-00006E000000}">
      <text>
        <r>
          <rPr>
            <sz val="10"/>
            <rFont val="Calibri"/>
            <family val="2"/>
          </rPr>
          <t xml:space="preserve">Gairola, Krishan:
</t>
        </r>
        <r>
          <rPr>
            <sz val="9"/>
            <rFont val="Tahoma"/>
            <family val="2"/>
            <charset val="1"/>
          </rPr>
          <t>Textfeld</t>
        </r>
      </text>
    </comment>
    <comment ref="J149" authorId="0" shapeId="0" xr:uid="{00000000-0006-0000-0000-000058010000}">
      <text>
        <r>
          <rPr>
            <sz val="10"/>
            <rFont val="Calibri"/>
            <family val="2"/>
          </rPr>
          <t xml:space="preserve">Gairola, Krishan:
</t>
        </r>
        <r>
          <rPr>
            <sz val="9"/>
            <rFont val="Tahoma"/>
            <family val="2"/>
            <charset val="1"/>
          </rPr>
          <t>Textfeld</t>
        </r>
      </text>
    </comment>
    <comment ref="K149" authorId="0" shapeId="0" xr:uid="{00000000-0006-0000-0000-000042020000}">
      <text>
        <r>
          <rPr>
            <sz val="10"/>
            <rFont val="Calibri"/>
            <family val="2"/>
          </rPr>
          <t xml:space="preserve">Gairola, Krishan:
</t>
        </r>
        <r>
          <rPr>
            <sz val="9"/>
            <rFont val="Tahoma"/>
            <family val="2"/>
            <charset val="1"/>
          </rPr>
          <t>Textfeld</t>
        </r>
      </text>
    </comment>
    <comment ref="L149" authorId="0" shapeId="0" xr:uid="{00000000-0006-0000-0000-00002C030000}">
      <text>
        <r>
          <rPr>
            <sz val="10"/>
            <rFont val="Calibri"/>
            <family val="2"/>
          </rPr>
          <t xml:space="preserve">Gairola, Krishan:
</t>
        </r>
        <r>
          <rPr>
            <sz val="9"/>
            <rFont val="Tahoma"/>
            <family val="2"/>
            <charset val="1"/>
          </rPr>
          <t>Textfeld</t>
        </r>
      </text>
    </comment>
    <comment ref="M149" authorId="0" shapeId="0" xr:uid="{00000000-0006-0000-0000-000016040000}">
      <text>
        <r>
          <rPr>
            <sz val="10"/>
            <rFont val="Calibri"/>
            <family val="2"/>
          </rPr>
          <t xml:space="preserve">Gairola, Krishan:
</t>
        </r>
        <r>
          <rPr>
            <sz val="9"/>
            <rFont val="Tahoma"/>
            <family val="2"/>
            <charset val="1"/>
          </rPr>
          <t>Textfeld</t>
        </r>
      </text>
    </comment>
    <comment ref="N149" authorId="0" shapeId="0" xr:uid="{00000000-0006-0000-0000-000000050000}">
      <text>
        <r>
          <rPr>
            <sz val="10"/>
            <rFont val="Calibri"/>
            <family val="2"/>
          </rPr>
          <t xml:space="preserve">Gairola, Krishan:
</t>
        </r>
        <r>
          <rPr>
            <sz val="9"/>
            <rFont val="Tahoma"/>
            <family val="2"/>
            <charset val="1"/>
          </rPr>
          <t>Textfeld</t>
        </r>
      </text>
    </comment>
    <comment ref="O149" authorId="0" shapeId="0" xr:uid="{00000000-0006-0000-0000-0000EA050000}">
      <text>
        <r>
          <rPr>
            <sz val="10"/>
            <rFont val="Calibri"/>
            <family val="2"/>
          </rPr>
          <t xml:space="preserve">Gairola, Krishan:
</t>
        </r>
        <r>
          <rPr>
            <sz val="9"/>
            <rFont val="Tahoma"/>
            <family val="2"/>
            <charset val="1"/>
          </rPr>
          <t>Textfeld</t>
        </r>
      </text>
    </comment>
    <comment ref="P149" authorId="0" shapeId="0" xr:uid="{00000000-0006-0000-0000-0000C6060000}">
      <text>
        <r>
          <rPr>
            <sz val="10"/>
            <rFont val="Calibri"/>
            <family val="2"/>
          </rPr>
          <t xml:space="preserve">Gairola, Krishan:
</t>
        </r>
        <r>
          <rPr>
            <sz val="9"/>
            <rFont val="Tahoma"/>
            <family val="2"/>
            <charset val="1"/>
          </rPr>
          <t>Textfeld</t>
        </r>
      </text>
    </comment>
    <comment ref="Q149" authorId="0" shapeId="0" xr:uid="{00000000-0006-0000-0000-00009E070000}">
      <text>
        <r>
          <rPr>
            <sz val="10"/>
            <rFont val="Calibri"/>
            <family val="2"/>
          </rPr>
          <t xml:space="preserve">Gairola, Krishan:
</t>
        </r>
        <r>
          <rPr>
            <sz val="9"/>
            <rFont val="Tahoma"/>
            <family val="2"/>
            <charset val="1"/>
          </rPr>
          <t>Textfeld</t>
        </r>
      </text>
    </comment>
    <comment ref="R149" authorId="0" shapeId="0" xr:uid="{00000000-0006-0000-0000-000076080000}">
      <text>
        <r>
          <rPr>
            <sz val="10"/>
            <rFont val="Calibri"/>
            <family val="2"/>
          </rPr>
          <t xml:space="preserve">Gairola, Krishan:
</t>
        </r>
        <r>
          <rPr>
            <sz val="9"/>
            <rFont val="Tahoma"/>
            <family val="2"/>
            <charset val="1"/>
          </rPr>
          <t>Textfeld</t>
        </r>
      </text>
    </comment>
    <comment ref="S149" authorId="0" shapeId="0" xr:uid="{00000000-0006-0000-0000-00004E090000}">
      <text>
        <r>
          <rPr>
            <sz val="10"/>
            <rFont val="Calibri"/>
            <family val="2"/>
          </rPr>
          <t xml:space="preserve">Gairola, Krishan:
</t>
        </r>
        <r>
          <rPr>
            <sz val="9"/>
            <rFont val="Tahoma"/>
            <family val="2"/>
            <charset val="1"/>
          </rPr>
          <t>Textfeld</t>
        </r>
      </text>
    </comment>
    <comment ref="T149" authorId="0" shapeId="0" xr:uid="{00000000-0006-0000-0000-0000260A0000}">
      <text>
        <r>
          <rPr>
            <sz val="10"/>
            <rFont val="Calibri"/>
            <family val="2"/>
          </rPr>
          <t xml:space="preserve">Gairola, Krishan:
</t>
        </r>
        <r>
          <rPr>
            <sz val="9"/>
            <rFont val="Tahoma"/>
            <family val="2"/>
            <charset val="1"/>
          </rPr>
          <t>Textfeld</t>
        </r>
      </text>
    </comment>
    <comment ref="U149" authorId="0" shapeId="0" xr:uid="{00000000-0006-0000-0000-0000FE0A0000}">
      <text>
        <r>
          <rPr>
            <sz val="10"/>
            <rFont val="Calibri"/>
            <family val="2"/>
          </rPr>
          <t xml:space="preserve">Gairola, Krishan:
</t>
        </r>
        <r>
          <rPr>
            <sz val="9"/>
            <rFont val="Tahoma"/>
            <family val="2"/>
            <charset val="1"/>
          </rPr>
          <t>Textfeld</t>
        </r>
      </text>
    </comment>
    <comment ref="V149" authorId="0" shapeId="0" xr:uid="{00000000-0006-0000-0000-0000D60B0000}">
      <text>
        <r>
          <rPr>
            <sz val="10"/>
            <rFont val="Calibri"/>
            <family val="2"/>
          </rPr>
          <t xml:space="preserve">Gairola, Krishan:
</t>
        </r>
        <r>
          <rPr>
            <sz val="9"/>
            <rFont val="Tahoma"/>
            <family val="2"/>
            <charset val="1"/>
          </rPr>
          <t>Textfeld</t>
        </r>
      </text>
    </comment>
    <comment ref="W149" authorId="0" shapeId="0" xr:uid="{00000000-0006-0000-0000-0000AE0C0000}">
      <text>
        <r>
          <rPr>
            <sz val="10"/>
            <rFont val="Calibri"/>
            <family val="2"/>
          </rPr>
          <t xml:space="preserve">Gairola, Krishan:
</t>
        </r>
        <r>
          <rPr>
            <sz val="9"/>
            <rFont val="Tahoma"/>
            <family val="2"/>
            <charset val="1"/>
          </rPr>
          <t>Textfeld</t>
        </r>
      </text>
    </comment>
    <comment ref="X149" authorId="0" shapeId="0" xr:uid="{00000000-0006-0000-0000-0000860D0000}">
      <text>
        <r>
          <rPr>
            <sz val="10"/>
            <rFont val="Calibri"/>
            <family val="2"/>
          </rPr>
          <t xml:space="preserve">Gairola, Krishan:
</t>
        </r>
        <r>
          <rPr>
            <sz val="9"/>
            <rFont val="Tahoma"/>
            <family val="2"/>
            <charset val="1"/>
          </rPr>
          <t>Textfeld</t>
        </r>
      </text>
    </comment>
    <comment ref="Y149" authorId="0" shapeId="0" xr:uid="{00000000-0006-0000-0000-00005E0E0000}">
      <text>
        <r>
          <rPr>
            <sz val="10"/>
            <rFont val="Calibri"/>
            <family val="2"/>
          </rPr>
          <t xml:space="preserve">Gairola, Krishan:
</t>
        </r>
        <r>
          <rPr>
            <sz val="9"/>
            <rFont val="Tahoma"/>
            <family val="2"/>
            <charset val="1"/>
          </rPr>
          <t>Textfeld</t>
        </r>
      </text>
    </comment>
    <comment ref="Z149" authorId="0" shapeId="0" xr:uid="{00000000-0006-0000-0000-0000360F0000}">
      <text>
        <r>
          <rPr>
            <sz val="10"/>
            <rFont val="Calibri"/>
            <family val="2"/>
          </rPr>
          <t xml:space="preserve">Gairola, Krishan:
</t>
        </r>
        <r>
          <rPr>
            <sz val="9"/>
            <rFont val="Tahoma"/>
            <family val="2"/>
            <charset val="1"/>
          </rPr>
          <t>Textfeld</t>
        </r>
      </text>
    </comment>
    <comment ref="I156" authorId="0" shapeId="0" xr:uid="{00000000-0006-0000-0000-00006F000000}">
      <text>
        <r>
          <rPr>
            <sz val="10"/>
            <rFont val="Calibri"/>
            <family val="2"/>
          </rPr>
          <t xml:space="preserve">von Kleist, Björn:
</t>
        </r>
        <r>
          <rPr>
            <sz val="9"/>
            <rFont val="Tahoma"/>
            <family val="2"/>
            <charset val="1"/>
          </rPr>
          <t>CO2-Wert</t>
        </r>
      </text>
    </comment>
    <comment ref="J156" authorId="0" shapeId="0" xr:uid="{00000000-0006-0000-0000-000059010000}">
      <text>
        <r>
          <rPr>
            <sz val="10"/>
            <rFont val="Calibri"/>
            <family val="2"/>
          </rPr>
          <t xml:space="preserve">von Kleist, Björn:
</t>
        </r>
        <r>
          <rPr>
            <sz val="9"/>
            <rFont val="Tahoma"/>
            <family val="2"/>
            <charset val="1"/>
          </rPr>
          <t>CO2-Wert</t>
        </r>
      </text>
    </comment>
    <comment ref="K156" authorId="0" shapeId="0" xr:uid="{00000000-0006-0000-0000-000043020000}">
      <text>
        <r>
          <rPr>
            <sz val="10"/>
            <rFont val="Calibri"/>
            <family val="2"/>
          </rPr>
          <t xml:space="preserve">von Kleist, Björn:
</t>
        </r>
        <r>
          <rPr>
            <sz val="9"/>
            <rFont val="Tahoma"/>
            <family val="2"/>
            <charset val="1"/>
          </rPr>
          <t>CO2-Wert</t>
        </r>
      </text>
    </comment>
    <comment ref="L156" authorId="0" shapeId="0" xr:uid="{00000000-0006-0000-0000-00002D030000}">
      <text>
        <r>
          <rPr>
            <sz val="10"/>
            <rFont val="Calibri"/>
            <family val="2"/>
          </rPr>
          <t xml:space="preserve">von Kleist, Björn:
</t>
        </r>
        <r>
          <rPr>
            <sz val="9"/>
            <rFont val="Tahoma"/>
            <family val="2"/>
            <charset val="1"/>
          </rPr>
          <t>CO2-Wert</t>
        </r>
      </text>
    </comment>
    <comment ref="M156" authorId="0" shapeId="0" xr:uid="{00000000-0006-0000-0000-000017040000}">
      <text>
        <r>
          <rPr>
            <sz val="10"/>
            <rFont val="Calibri"/>
            <family val="2"/>
          </rPr>
          <t xml:space="preserve">von Kleist, Björn:
</t>
        </r>
        <r>
          <rPr>
            <sz val="9"/>
            <rFont val="Tahoma"/>
            <family val="2"/>
            <charset val="1"/>
          </rPr>
          <t>CO2-Wert</t>
        </r>
      </text>
    </comment>
    <comment ref="N156" authorId="0" shapeId="0" xr:uid="{00000000-0006-0000-0000-000001050000}">
      <text>
        <r>
          <rPr>
            <sz val="10"/>
            <rFont val="Calibri"/>
            <family val="2"/>
          </rPr>
          <t xml:space="preserve">von Kleist, Björn:
</t>
        </r>
        <r>
          <rPr>
            <sz val="9"/>
            <rFont val="Tahoma"/>
            <family val="2"/>
            <charset val="1"/>
          </rPr>
          <t>CO2-Wert</t>
        </r>
      </text>
    </comment>
    <comment ref="O156" authorId="0" shapeId="0" xr:uid="{00000000-0006-0000-0000-0000EB050000}">
      <text>
        <r>
          <rPr>
            <sz val="10"/>
            <rFont val="Calibri"/>
            <family val="2"/>
          </rPr>
          <t xml:space="preserve">von Kleist, Björn:
</t>
        </r>
        <r>
          <rPr>
            <sz val="9"/>
            <rFont val="Tahoma"/>
            <family val="2"/>
            <charset val="1"/>
          </rPr>
          <t>CO2-Wert</t>
        </r>
      </text>
    </comment>
    <comment ref="P156" authorId="0" shapeId="0" xr:uid="{00000000-0006-0000-0000-0000C7060000}">
      <text>
        <r>
          <rPr>
            <sz val="10"/>
            <rFont val="Calibri"/>
            <family val="2"/>
          </rPr>
          <t xml:space="preserve">von Kleist, Björn:
</t>
        </r>
        <r>
          <rPr>
            <sz val="9"/>
            <rFont val="Tahoma"/>
            <family val="2"/>
            <charset val="1"/>
          </rPr>
          <t>CO2-Wert</t>
        </r>
      </text>
    </comment>
    <comment ref="Q156" authorId="0" shapeId="0" xr:uid="{00000000-0006-0000-0000-00009F070000}">
      <text>
        <r>
          <rPr>
            <sz val="10"/>
            <rFont val="Calibri"/>
            <family val="2"/>
          </rPr>
          <t xml:space="preserve">von Kleist, Björn:
</t>
        </r>
        <r>
          <rPr>
            <sz val="9"/>
            <rFont val="Tahoma"/>
            <family val="2"/>
            <charset val="1"/>
          </rPr>
          <t>CO2-Wert</t>
        </r>
      </text>
    </comment>
    <comment ref="R156" authorId="0" shapeId="0" xr:uid="{00000000-0006-0000-0000-000077080000}">
      <text>
        <r>
          <rPr>
            <sz val="10"/>
            <rFont val="Calibri"/>
            <family val="2"/>
          </rPr>
          <t xml:space="preserve">von Kleist, Björn:
</t>
        </r>
        <r>
          <rPr>
            <sz val="9"/>
            <rFont val="Tahoma"/>
            <family val="2"/>
            <charset val="1"/>
          </rPr>
          <t>CO2-Wert</t>
        </r>
      </text>
    </comment>
    <comment ref="S156" authorId="0" shapeId="0" xr:uid="{00000000-0006-0000-0000-00004F090000}">
      <text>
        <r>
          <rPr>
            <sz val="10"/>
            <rFont val="Calibri"/>
            <family val="2"/>
          </rPr>
          <t xml:space="preserve">von Kleist, Björn:
</t>
        </r>
        <r>
          <rPr>
            <sz val="9"/>
            <rFont val="Tahoma"/>
            <family val="2"/>
            <charset val="1"/>
          </rPr>
          <t>CO2-Wert</t>
        </r>
      </text>
    </comment>
    <comment ref="T156" authorId="0" shapeId="0" xr:uid="{00000000-0006-0000-0000-0000270A0000}">
      <text>
        <r>
          <rPr>
            <sz val="10"/>
            <rFont val="Calibri"/>
            <family val="2"/>
          </rPr>
          <t xml:space="preserve">von Kleist, Björn:
</t>
        </r>
        <r>
          <rPr>
            <sz val="9"/>
            <rFont val="Tahoma"/>
            <family val="2"/>
            <charset val="1"/>
          </rPr>
          <t>CO2-Wert</t>
        </r>
      </text>
    </comment>
    <comment ref="U156" authorId="0" shapeId="0" xr:uid="{00000000-0006-0000-0000-0000FF0A0000}">
      <text>
        <r>
          <rPr>
            <sz val="10"/>
            <rFont val="Calibri"/>
            <family val="2"/>
          </rPr>
          <t xml:space="preserve">von Kleist, Björn:
</t>
        </r>
        <r>
          <rPr>
            <sz val="9"/>
            <rFont val="Tahoma"/>
            <family val="2"/>
            <charset val="1"/>
          </rPr>
          <t>CO2-Wert</t>
        </r>
      </text>
    </comment>
    <comment ref="V156" authorId="0" shapeId="0" xr:uid="{00000000-0006-0000-0000-0000D70B0000}">
      <text>
        <r>
          <rPr>
            <sz val="10"/>
            <rFont val="Calibri"/>
            <family val="2"/>
          </rPr>
          <t xml:space="preserve">von Kleist, Björn:
</t>
        </r>
        <r>
          <rPr>
            <sz val="9"/>
            <rFont val="Tahoma"/>
            <family val="2"/>
            <charset val="1"/>
          </rPr>
          <t>CO2-Wert</t>
        </r>
      </text>
    </comment>
    <comment ref="W156" authorId="0" shapeId="0" xr:uid="{00000000-0006-0000-0000-0000AF0C0000}">
      <text>
        <r>
          <rPr>
            <sz val="10"/>
            <rFont val="Calibri"/>
            <family val="2"/>
          </rPr>
          <t xml:space="preserve">von Kleist, Björn:
</t>
        </r>
        <r>
          <rPr>
            <sz val="9"/>
            <rFont val="Tahoma"/>
            <family val="2"/>
            <charset val="1"/>
          </rPr>
          <t>CO2-Wert</t>
        </r>
      </text>
    </comment>
    <comment ref="X156" authorId="0" shapeId="0" xr:uid="{00000000-0006-0000-0000-0000870D0000}">
      <text>
        <r>
          <rPr>
            <sz val="10"/>
            <rFont val="Calibri"/>
            <family val="2"/>
          </rPr>
          <t xml:space="preserve">von Kleist, Björn:
</t>
        </r>
        <r>
          <rPr>
            <sz val="9"/>
            <rFont val="Tahoma"/>
            <family val="2"/>
            <charset val="1"/>
          </rPr>
          <t>CO2-Wert</t>
        </r>
      </text>
    </comment>
    <comment ref="Y156" authorId="0" shapeId="0" xr:uid="{00000000-0006-0000-0000-00005F0E0000}">
      <text>
        <r>
          <rPr>
            <sz val="10"/>
            <rFont val="Calibri"/>
            <family val="2"/>
          </rPr>
          <t xml:space="preserve">von Kleist, Björn:
</t>
        </r>
        <r>
          <rPr>
            <sz val="9"/>
            <rFont val="Tahoma"/>
            <family val="2"/>
            <charset val="1"/>
          </rPr>
          <t>CO2-Wert</t>
        </r>
      </text>
    </comment>
    <comment ref="Z156" authorId="0" shapeId="0" xr:uid="{00000000-0006-0000-0000-0000370F0000}">
      <text>
        <r>
          <rPr>
            <sz val="10"/>
            <rFont val="Calibri"/>
            <family val="2"/>
          </rPr>
          <t xml:space="preserve">von Kleist, Björn:
</t>
        </r>
        <r>
          <rPr>
            <sz val="9"/>
            <rFont val="Tahoma"/>
            <family val="2"/>
            <charset val="1"/>
          </rPr>
          <t>CO2-Wert</t>
        </r>
      </text>
    </comment>
    <comment ref="I157" authorId="0" shapeId="0" xr:uid="{00000000-0006-0000-0000-000070000000}">
      <text>
        <r>
          <rPr>
            <sz val="10"/>
            <rFont val="Calibri"/>
            <family val="2"/>
          </rPr>
          <t xml:space="preserve">Gairola, Krishan:
</t>
        </r>
        <r>
          <rPr>
            <sz val="9"/>
            <rFont val="Tahoma"/>
            <family val="2"/>
            <charset val="1"/>
          </rPr>
          <t>Textfeld</t>
        </r>
      </text>
    </comment>
    <comment ref="J157" authorId="0" shapeId="0" xr:uid="{00000000-0006-0000-0000-00005A010000}">
      <text>
        <r>
          <rPr>
            <sz val="10"/>
            <rFont val="Calibri"/>
            <family val="2"/>
          </rPr>
          <t xml:space="preserve">Gairola, Krishan:
</t>
        </r>
        <r>
          <rPr>
            <sz val="9"/>
            <rFont val="Tahoma"/>
            <family val="2"/>
            <charset val="1"/>
          </rPr>
          <t>Textfeld</t>
        </r>
      </text>
    </comment>
    <comment ref="K157" authorId="0" shapeId="0" xr:uid="{00000000-0006-0000-0000-000044020000}">
      <text>
        <r>
          <rPr>
            <sz val="10"/>
            <rFont val="Calibri"/>
            <family val="2"/>
          </rPr>
          <t xml:space="preserve">Gairola, Krishan:
</t>
        </r>
        <r>
          <rPr>
            <sz val="9"/>
            <rFont val="Tahoma"/>
            <family val="2"/>
            <charset val="1"/>
          </rPr>
          <t>Textfeld</t>
        </r>
      </text>
    </comment>
    <comment ref="L157" authorId="0" shapeId="0" xr:uid="{00000000-0006-0000-0000-00002E030000}">
      <text>
        <r>
          <rPr>
            <sz val="10"/>
            <rFont val="Calibri"/>
            <family val="2"/>
          </rPr>
          <t xml:space="preserve">Gairola, Krishan:
</t>
        </r>
        <r>
          <rPr>
            <sz val="9"/>
            <rFont val="Tahoma"/>
            <family val="2"/>
            <charset val="1"/>
          </rPr>
          <t>Textfeld</t>
        </r>
      </text>
    </comment>
    <comment ref="M157" authorId="0" shapeId="0" xr:uid="{00000000-0006-0000-0000-000018040000}">
      <text>
        <r>
          <rPr>
            <sz val="10"/>
            <rFont val="Calibri"/>
            <family val="2"/>
          </rPr>
          <t xml:space="preserve">Gairola, Krishan:
</t>
        </r>
        <r>
          <rPr>
            <sz val="9"/>
            <rFont val="Tahoma"/>
            <family val="2"/>
            <charset val="1"/>
          </rPr>
          <t>Textfeld</t>
        </r>
      </text>
    </comment>
    <comment ref="N157" authorId="0" shapeId="0" xr:uid="{00000000-0006-0000-0000-000002050000}">
      <text>
        <r>
          <rPr>
            <sz val="10"/>
            <rFont val="Calibri"/>
            <family val="2"/>
          </rPr>
          <t xml:space="preserve">Gairola, Krishan:
</t>
        </r>
        <r>
          <rPr>
            <sz val="9"/>
            <rFont val="Tahoma"/>
            <family val="2"/>
            <charset val="1"/>
          </rPr>
          <t>Textfeld</t>
        </r>
      </text>
    </comment>
    <comment ref="O157" authorId="0" shapeId="0" xr:uid="{00000000-0006-0000-0000-0000EC050000}">
      <text>
        <r>
          <rPr>
            <sz val="10"/>
            <rFont val="Calibri"/>
            <family val="2"/>
          </rPr>
          <t xml:space="preserve">Gairola, Krishan:
</t>
        </r>
        <r>
          <rPr>
            <sz val="9"/>
            <rFont val="Tahoma"/>
            <family val="2"/>
            <charset val="1"/>
          </rPr>
          <t>Textfeld</t>
        </r>
      </text>
    </comment>
    <comment ref="P157" authorId="0" shapeId="0" xr:uid="{00000000-0006-0000-0000-0000C8060000}">
      <text>
        <r>
          <rPr>
            <sz val="10"/>
            <rFont val="Calibri"/>
            <family val="2"/>
          </rPr>
          <t xml:space="preserve">Gairola, Krishan:
</t>
        </r>
        <r>
          <rPr>
            <sz val="9"/>
            <rFont val="Tahoma"/>
            <family val="2"/>
            <charset val="1"/>
          </rPr>
          <t>Textfeld</t>
        </r>
      </text>
    </comment>
    <comment ref="Q157" authorId="0" shapeId="0" xr:uid="{00000000-0006-0000-0000-0000A0070000}">
      <text>
        <r>
          <rPr>
            <sz val="10"/>
            <rFont val="Calibri"/>
            <family val="2"/>
          </rPr>
          <t xml:space="preserve">Gairola, Krishan:
</t>
        </r>
        <r>
          <rPr>
            <sz val="9"/>
            <rFont val="Tahoma"/>
            <family val="2"/>
            <charset val="1"/>
          </rPr>
          <t>Textfeld</t>
        </r>
      </text>
    </comment>
    <comment ref="R157" authorId="0" shapeId="0" xr:uid="{00000000-0006-0000-0000-000078080000}">
      <text>
        <r>
          <rPr>
            <sz val="10"/>
            <rFont val="Calibri"/>
            <family val="2"/>
          </rPr>
          <t xml:space="preserve">Gairola, Krishan:
</t>
        </r>
        <r>
          <rPr>
            <sz val="9"/>
            <rFont val="Tahoma"/>
            <family val="2"/>
            <charset val="1"/>
          </rPr>
          <t>Textfeld</t>
        </r>
      </text>
    </comment>
    <comment ref="S157" authorId="0" shapeId="0" xr:uid="{00000000-0006-0000-0000-000050090000}">
      <text>
        <r>
          <rPr>
            <sz val="10"/>
            <rFont val="Calibri"/>
            <family val="2"/>
          </rPr>
          <t xml:space="preserve">Gairola, Krishan:
</t>
        </r>
        <r>
          <rPr>
            <sz val="9"/>
            <rFont val="Tahoma"/>
            <family val="2"/>
            <charset val="1"/>
          </rPr>
          <t>Textfeld</t>
        </r>
      </text>
    </comment>
    <comment ref="T157" authorId="0" shapeId="0" xr:uid="{00000000-0006-0000-0000-0000280A0000}">
      <text>
        <r>
          <rPr>
            <sz val="10"/>
            <rFont val="Calibri"/>
            <family val="2"/>
          </rPr>
          <t xml:space="preserve">Gairola, Krishan:
</t>
        </r>
        <r>
          <rPr>
            <sz val="9"/>
            <rFont val="Tahoma"/>
            <family val="2"/>
            <charset val="1"/>
          </rPr>
          <t>Textfeld</t>
        </r>
      </text>
    </comment>
    <comment ref="U157" authorId="0" shapeId="0" xr:uid="{00000000-0006-0000-0000-0000000B0000}">
      <text>
        <r>
          <rPr>
            <sz val="10"/>
            <rFont val="Calibri"/>
            <family val="2"/>
          </rPr>
          <t xml:space="preserve">Gairola, Krishan:
</t>
        </r>
        <r>
          <rPr>
            <sz val="9"/>
            <rFont val="Tahoma"/>
            <family val="2"/>
            <charset val="1"/>
          </rPr>
          <t>Textfeld</t>
        </r>
      </text>
    </comment>
    <comment ref="V157" authorId="0" shapeId="0" xr:uid="{00000000-0006-0000-0000-0000D80B0000}">
      <text>
        <r>
          <rPr>
            <sz val="10"/>
            <rFont val="Calibri"/>
            <family val="2"/>
          </rPr>
          <t xml:space="preserve">Gairola, Krishan:
</t>
        </r>
        <r>
          <rPr>
            <sz val="9"/>
            <rFont val="Tahoma"/>
            <family val="2"/>
            <charset val="1"/>
          </rPr>
          <t>Textfeld</t>
        </r>
      </text>
    </comment>
    <comment ref="W157" authorId="0" shapeId="0" xr:uid="{00000000-0006-0000-0000-0000B00C0000}">
      <text>
        <r>
          <rPr>
            <sz val="10"/>
            <rFont val="Calibri"/>
            <family val="2"/>
          </rPr>
          <t xml:space="preserve">Gairola, Krishan:
</t>
        </r>
        <r>
          <rPr>
            <sz val="9"/>
            <rFont val="Tahoma"/>
            <family val="2"/>
            <charset val="1"/>
          </rPr>
          <t>Textfeld</t>
        </r>
      </text>
    </comment>
    <comment ref="X157" authorId="0" shapeId="0" xr:uid="{00000000-0006-0000-0000-0000880D0000}">
      <text>
        <r>
          <rPr>
            <sz val="10"/>
            <rFont val="Calibri"/>
            <family val="2"/>
          </rPr>
          <t xml:space="preserve">Gairola, Krishan:
</t>
        </r>
        <r>
          <rPr>
            <sz val="9"/>
            <rFont val="Tahoma"/>
            <family val="2"/>
            <charset val="1"/>
          </rPr>
          <t>Textfeld</t>
        </r>
      </text>
    </comment>
    <comment ref="Y157" authorId="0" shapeId="0" xr:uid="{00000000-0006-0000-0000-0000600E0000}">
      <text>
        <r>
          <rPr>
            <sz val="10"/>
            <rFont val="Calibri"/>
            <family val="2"/>
          </rPr>
          <t xml:space="preserve">Gairola, Krishan:
</t>
        </r>
        <r>
          <rPr>
            <sz val="9"/>
            <rFont val="Tahoma"/>
            <family val="2"/>
            <charset val="1"/>
          </rPr>
          <t>Textfeld</t>
        </r>
      </text>
    </comment>
    <comment ref="Z157" authorId="0" shapeId="0" xr:uid="{00000000-0006-0000-0000-0000380F0000}">
      <text>
        <r>
          <rPr>
            <sz val="10"/>
            <rFont val="Calibri"/>
            <family val="2"/>
          </rPr>
          <t xml:space="preserve">Gairola, Krishan:
</t>
        </r>
        <r>
          <rPr>
            <sz val="9"/>
            <rFont val="Tahoma"/>
            <family val="2"/>
            <charset val="1"/>
          </rPr>
          <t>Textfeld</t>
        </r>
      </text>
    </comment>
    <comment ref="I158" authorId="0" shapeId="0" xr:uid="{00000000-0006-0000-0000-000071000000}">
      <text>
        <r>
          <rPr>
            <sz val="10"/>
            <rFont val="Calibri"/>
            <family val="2"/>
          </rPr>
          <t xml:space="preserve">von Kleist, Björn:
</t>
        </r>
        <r>
          <rPr>
            <sz val="9"/>
            <rFont val="Tahoma"/>
            <family val="2"/>
            <charset val="1"/>
          </rPr>
          <t>CO2-Wert</t>
        </r>
      </text>
    </comment>
    <comment ref="J158" authorId="0" shapeId="0" xr:uid="{00000000-0006-0000-0000-00005B010000}">
      <text>
        <r>
          <rPr>
            <sz val="10"/>
            <rFont val="Calibri"/>
            <family val="2"/>
          </rPr>
          <t xml:space="preserve">von Kleist, Björn:
</t>
        </r>
        <r>
          <rPr>
            <sz val="9"/>
            <rFont val="Tahoma"/>
            <family val="2"/>
            <charset val="1"/>
          </rPr>
          <t>CO2-Wert</t>
        </r>
      </text>
    </comment>
    <comment ref="K158" authorId="0" shapeId="0" xr:uid="{00000000-0006-0000-0000-000045020000}">
      <text>
        <r>
          <rPr>
            <sz val="10"/>
            <rFont val="Calibri"/>
            <family val="2"/>
          </rPr>
          <t xml:space="preserve">von Kleist, Björn:
</t>
        </r>
        <r>
          <rPr>
            <sz val="9"/>
            <rFont val="Tahoma"/>
            <family val="2"/>
            <charset val="1"/>
          </rPr>
          <t>CO2-Wert</t>
        </r>
      </text>
    </comment>
    <comment ref="L158" authorId="0" shapeId="0" xr:uid="{00000000-0006-0000-0000-00002F030000}">
      <text>
        <r>
          <rPr>
            <sz val="10"/>
            <rFont val="Calibri"/>
            <family val="2"/>
          </rPr>
          <t xml:space="preserve">von Kleist, Björn:
</t>
        </r>
        <r>
          <rPr>
            <sz val="9"/>
            <rFont val="Tahoma"/>
            <family val="2"/>
            <charset val="1"/>
          </rPr>
          <t>CO2-Wert</t>
        </r>
      </text>
    </comment>
    <comment ref="M158" authorId="0" shapeId="0" xr:uid="{00000000-0006-0000-0000-000019040000}">
      <text>
        <r>
          <rPr>
            <sz val="10"/>
            <rFont val="Calibri"/>
            <family val="2"/>
          </rPr>
          <t xml:space="preserve">von Kleist, Björn:
</t>
        </r>
        <r>
          <rPr>
            <sz val="9"/>
            <rFont val="Tahoma"/>
            <family val="2"/>
            <charset val="1"/>
          </rPr>
          <t>CO2-Wert</t>
        </r>
      </text>
    </comment>
    <comment ref="N158" authorId="0" shapeId="0" xr:uid="{00000000-0006-0000-0000-000003050000}">
      <text>
        <r>
          <rPr>
            <sz val="10"/>
            <rFont val="Calibri"/>
            <family val="2"/>
          </rPr>
          <t xml:space="preserve">von Kleist, Björn:
</t>
        </r>
        <r>
          <rPr>
            <sz val="9"/>
            <rFont val="Tahoma"/>
            <family val="2"/>
            <charset val="1"/>
          </rPr>
          <t>CO2-Wert</t>
        </r>
      </text>
    </comment>
    <comment ref="O158" authorId="0" shapeId="0" xr:uid="{00000000-0006-0000-0000-0000ED050000}">
      <text>
        <r>
          <rPr>
            <sz val="10"/>
            <rFont val="Calibri"/>
            <family val="2"/>
          </rPr>
          <t xml:space="preserve">von Kleist, Björn:
</t>
        </r>
        <r>
          <rPr>
            <sz val="9"/>
            <rFont val="Tahoma"/>
            <family val="2"/>
            <charset val="1"/>
          </rPr>
          <t>CO2-Wert</t>
        </r>
      </text>
    </comment>
    <comment ref="P158" authorId="0" shapeId="0" xr:uid="{00000000-0006-0000-0000-0000C9060000}">
      <text>
        <r>
          <rPr>
            <sz val="10"/>
            <rFont val="Calibri"/>
            <family val="2"/>
          </rPr>
          <t xml:space="preserve">von Kleist, Björn:
</t>
        </r>
        <r>
          <rPr>
            <sz val="9"/>
            <rFont val="Tahoma"/>
            <family val="2"/>
            <charset val="1"/>
          </rPr>
          <t>CO2-Wert</t>
        </r>
      </text>
    </comment>
    <comment ref="Q158" authorId="0" shapeId="0" xr:uid="{00000000-0006-0000-0000-0000A1070000}">
      <text>
        <r>
          <rPr>
            <sz val="10"/>
            <rFont val="Calibri"/>
            <family val="2"/>
          </rPr>
          <t xml:space="preserve">von Kleist, Björn:
</t>
        </r>
        <r>
          <rPr>
            <sz val="9"/>
            <rFont val="Tahoma"/>
            <family val="2"/>
            <charset val="1"/>
          </rPr>
          <t>CO2-Wert</t>
        </r>
      </text>
    </comment>
    <comment ref="R158" authorId="0" shapeId="0" xr:uid="{00000000-0006-0000-0000-000079080000}">
      <text>
        <r>
          <rPr>
            <sz val="10"/>
            <rFont val="Calibri"/>
            <family val="2"/>
          </rPr>
          <t xml:space="preserve">von Kleist, Björn:
</t>
        </r>
        <r>
          <rPr>
            <sz val="9"/>
            <rFont val="Tahoma"/>
            <family val="2"/>
            <charset val="1"/>
          </rPr>
          <t>CO2-Wert</t>
        </r>
      </text>
    </comment>
    <comment ref="S158" authorId="0" shapeId="0" xr:uid="{00000000-0006-0000-0000-000051090000}">
      <text>
        <r>
          <rPr>
            <sz val="10"/>
            <rFont val="Calibri"/>
            <family val="2"/>
          </rPr>
          <t xml:space="preserve">von Kleist, Björn:
</t>
        </r>
        <r>
          <rPr>
            <sz val="9"/>
            <rFont val="Tahoma"/>
            <family val="2"/>
            <charset val="1"/>
          </rPr>
          <t>CO2-Wert</t>
        </r>
      </text>
    </comment>
    <comment ref="T158" authorId="0" shapeId="0" xr:uid="{00000000-0006-0000-0000-0000290A0000}">
      <text>
        <r>
          <rPr>
            <sz val="10"/>
            <rFont val="Calibri"/>
            <family val="2"/>
          </rPr>
          <t xml:space="preserve">von Kleist, Björn:
</t>
        </r>
        <r>
          <rPr>
            <sz val="9"/>
            <rFont val="Tahoma"/>
            <family val="2"/>
            <charset val="1"/>
          </rPr>
          <t>CO2-Wert</t>
        </r>
      </text>
    </comment>
    <comment ref="U158" authorId="0" shapeId="0" xr:uid="{00000000-0006-0000-0000-0000010B0000}">
      <text>
        <r>
          <rPr>
            <sz val="10"/>
            <rFont val="Calibri"/>
            <family val="2"/>
          </rPr>
          <t xml:space="preserve">von Kleist, Björn:
</t>
        </r>
        <r>
          <rPr>
            <sz val="9"/>
            <rFont val="Tahoma"/>
            <family val="2"/>
            <charset val="1"/>
          </rPr>
          <t>CO2-Wert</t>
        </r>
      </text>
    </comment>
    <comment ref="V158" authorId="0" shapeId="0" xr:uid="{00000000-0006-0000-0000-0000D90B0000}">
      <text>
        <r>
          <rPr>
            <sz val="10"/>
            <rFont val="Calibri"/>
            <family val="2"/>
          </rPr>
          <t xml:space="preserve">von Kleist, Björn:
</t>
        </r>
        <r>
          <rPr>
            <sz val="9"/>
            <rFont val="Tahoma"/>
            <family val="2"/>
            <charset val="1"/>
          </rPr>
          <t>CO2-Wert</t>
        </r>
      </text>
    </comment>
    <comment ref="W158" authorId="0" shapeId="0" xr:uid="{00000000-0006-0000-0000-0000B10C0000}">
      <text>
        <r>
          <rPr>
            <sz val="10"/>
            <rFont val="Calibri"/>
            <family val="2"/>
          </rPr>
          <t xml:space="preserve">von Kleist, Björn:
</t>
        </r>
        <r>
          <rPr>
            <sz val="9"/>
            <rFont val="Tahoma"/>
            <family val="2"/>
            <charset val="1"/>
          </rPr>
          <t>CO2-Wert</t>
        </r>
      </text>
    </comment>
    <comment ref="X158" authorId="0" shapeId="0" xr:uid="{00000000-0006-0000-0000-0000890D0000}">
      <text>
        <r>
          <rPr>
            <sz val="10"/>
            <rFont val="Calibri"/>
            <family val="2"/>
          </rPr>
          <t xml:space="preserve">von Kleist, Björn:
</t>
        </r>
        <r>
          <rPr>
            <sz val="9"/>
            <rFont val="Tahoma"/>
            <family val="2"/>
            <charset val="1"/>
          </rPr>
          <t>CO2-Wert</t>
        </r>
      </text>
    </comment>
    <comment ref="Y158" authorId="0" shapeId="0" xr:uid="{00000000-0006-0000-0000-0000610E0000}">
      <text>
        <r>
          <rPr>
            <sz val="10"/>
            <rFont val="Calibri"/>
            <family val="2"/>
          </rPr>
          <t xml:space="preserve">von Kleist, Björn:
</t>
        </r>
        <r>
          <rPr>
            <sz val="9"/>
            <rFont val="Tahoma"/>
            <family val="2"/>
            <charset val="1"/>
          </rPr>
          <t>CO2-Wert</t>
        </r>
      </text>
    </comment>
    <comment ref="Z158" authorId="0" shapeId="0" xr:uid="{00000000-0006-0000-0000-0000390F0000}">
      <text>
        <r>
          <rPr>
            <sz val="10"/>
            <rFont val="Calibri"/>
            <family val="2"/>
          </rPr>
          <t xml:space="preserve">von Kleist, Björn:
</t>
        </r>
        <r>
          <rPr>
            <sz val="9"/>
            <rFont val="Tahoma"/>
            <family val="2"/>
            <charset val="1"/>
          </rPr>
          <t>CO2-Wert</t>
        </r>
      </text>
    </comment>
    <comment ref="I159" authorId="0" shapeId="0" xr:uid="{00000000-0006-0000-0000-000072000000}">
      <text>
        <r>
          <rPr>
            <sz val="10"/>
            <rFont val="Calibri"/>
            <family val="2"/>
          </rPr>
          <t xml:space="preserve">Gairola, Krishan:
</t>
        </r>
        <r>
          <rPr>
            <sz val="9"/>
            <rFont val="Tahoma"/>
            <family val="2"/>
            <charset val="1"/>
          </rPr>
          <t>Textfeld</t>
        </r>
      </text>
    </comment>
    <comment ref="J159" authorId="0" shapeId="0" xr:uid="{00000000-0006-0000-0000-00005C010000}">
      <text>
        <r>
          <rPr>
            <sz val="10"/>
            <rFont val="Calibri"/>
            <family val="2"/>
          </rPr>
          <t xml:space="preserve">Gairola, Krishan:
</t>
        </r>
        <r>
          <rPr>
            <sz val="9"/>
            <rFont val="Tahoma"/>
            <family val="2"/>
            <charset val="1"/>
          </rPr>
          <t>Textfeld</t>
        </r>
      </text>
    </comment>
    <comment ref="K159" authorId="0" shapeId="0" xr:uid="{00000000-0006-0000-0000-000046020000}">
      <text>
        <r>
          <rPr>
            <sz val="10"/>
            <rFont val="Calibri"/>
            <family val="2"/>
          </rPr>
          <t xml:space="preserve">Gairola, Krishan:
</t>
        </r>
        <r>
          <rPr>
            <sz val="9"/>
            <rFont val="Tahoma"/>
            <family val="2"/>
            <charset val="1"/>
          </rPr>
          <t>Textfeld</t>
        </r>
      </text>
    </comment>
    <comment ref="L159" authorId="0" shapeId="0" xr:uid="{00000000-0006-0000-0000-000030030000}">
      <text>
        <r>
          <rPr>
            <sz val="10"/>
            <rFont val="Calibri"/>
            <family val="2"/>
          </rPr>
          <t xml:space="preserve">Gairola, Krishan:
</t>
        </r>
        <r>
          <rPr>
            <sz val="9"/>
            <rFont val="Tahoma"/>
            <family val="2"/>
            <charset val="1"/>
          </rPr>
          <t>Textfeld</t>
        </r>
      </text>
    </comment>
    <comment ref="M159" authorId="0" shapeId="0" xr:uid="{00000000-0006-0000-0000-00001A040000}">
      <text>
        <r>
          <rPr>
            <sz val="10"/>
            <rFont val="Calibri"/>
            <family val="2"/>
          </rPr>
          <t xml:space="preserve">Gairola, Krishan:
</t>
        </r>
        <r>
          <rPr>
            <sz val="9"/>
            <rFont val="Tahoma"/>
            <family val="2"/>
            <charset val="1"/>
          </rPr>
          <t>Textfeld</t>
        </r>
      </text>
    </comment>
    <comment ref="N159" authorId="0" shapeId="0" xr:uid="{00000000-0006-0000-0000-000004050000}">
      <text>
        <r>
          <rPr>
            <sz val="10"/>
            <rFont val="Calibri"/>
            <family val="2"/>
          </rPr>
          <t xml:space="preserve">Gairola, Krishan:
</t>
        </r>
        <r>
          <rPr>
            <sz val="9"/>
            <rFont val="Tahoma"/>
            <family val="2"/>
            <charset val="1"/>
          </rPr>
          <t>Textfeld</t>
        </r>
      </text>
    </comment>
    <comment ref="O159" authorId="0" shapeId="0" xr:uid="{00000000-0006-0000-0000-0000EE050000}">
      <text>
        <r>
          <rPr>
            <sz val="10"/>
            <rFont val="Calibri"/>
            <family val="2"/>
          </rPr>
          <t xml:space="preserve">Gairola, Krishan:
</t>
        </r>
        <r>
          <rPr>
            <sz val="9"/>
            <rFont val="Tahoma"/>
            <family val="2"/>
            <charset val="1"/>
          </rPr>
          <t>Textfeld</t>
        </r>
      </text>
    </comment>
    <comment ref="P159" authorId="0" shapeId="0" xr:uid="{00000000-0006-0000-0000-0000CA060000}">
      <text>
        <r>
          <rPr>
            <sz val="10"/>
            <rFont val="Calibri"/>
            <family val="2"/>
          </rPr>
          <t xml:space="preserve">Gairola, Krishan:
</t>
        </r>
        <r>
          <rPr>
            <sz val="9"/>
            <rFont val="Tahoma"/>
            <family val="2"/>
            <charset val="1"/>
          </rPr>
          <t>Textfeld</t>
        </r>
      </text>
    </comment>
    <comment ref="Q159" authorId="0" shapeId="0" xr:uid="{00000000-0006-0000-0000-0000A2070000}">
      <text>
        <r>
          <rPr>
            <sz val="10"/>
            <rFont val="Calibri"/>
            <family val="2"/>
          </rPr>
          <t xml:space="preserve">Gairola, Krishan:
</t>
        </r>
        <r>
          <rPr>
            <sz val="9"/>
            <rFont val="Tahoma"/>
            <family val="2"/>
            <charset val="1"/>
          </rPr>
          <t>Textfeld</t>
        </r>
      </text>
    </comment>
    <comment ref="R159" authorId="0" shapeId="0" xr:uid="{00000000-0006-0000-0000-00007A080000}">
      <text>
        <r>
          <rPr>
            <sz val="10"/>
            <rFont val="Calibri"/>
            <family val="2"/>
          </rPr>
          <t xml:space="preserve">Gairola, Krishan:
</t>
        </r>
        <r>
          <rPr>
            <sz val="9"/>
            <rFont val="Tahoma"/>
            <family val="2"/>
            <charset val="1"/>
          </rPr>
          <t>Textfeld</t>
        </r>
      </text>
    </comment>
    <comment ref="S159" authorId="0" shapeId="0" xr:uid="{00000000-0006-0000-0000-000052090000}">
      <text>
        <r>
          <rPr>
            <sz val="10"/>
            <rFont val="Calibri"/>
            <family val="2"/>
          </rPr>
          <t xml:space="preserve">Gairola, Krishan:
</t>
        </r>
        <r>
          <rPr>
            <sz val="9"/>
            <rFont val="Tahoma"/>
            <family val="2"/>
            <charset val="1"/>
          </rPr>
          <t>Textfeld</t>
        </r>
      </text>
    </comment>
    <comment ref="T159" authorId="0" shapeId="0" xr:uid="{00000000-0006-0000-0000-00002A0A0000}">
      <text>
        <r>
          <rPr>
            <sz val="10"/>
            <rFont val="Calibri"/>
            <family val="2"/>
          </rPr>
          <t xml:space="preserve">Gairola, Krishan:
</t>
        </r>
        <r>
          <rPr>
            <sz val="9"/>
            <rFont val="Tahoma"/>
            <family val="2"/>
            <charset val="1"/>
          </rPr>
          <t>Textfeld</t>
        </r>
      </text>
    </comment>
    <comment ref="U159" authorId="0" shapeId="0" xr:uid="{00000000-0006-0000-0000-0000020B0000}">
      <text>
        <r>
          <rPr>
            <sz val="10"/>
            <rFont val="Calibri"/>
            <family val="2"/>
          </rPr>
          <t xml:space="preserve">Gairola, Krishan:
</t>
        </r>
        <r>
          <rPr>
            <sz val="9"/>
            <rFont val="Tahoma"/>
            <family val="2"/>
            <charset val="1"/>
          </rPr>
          <t>Textfeld</t>
        </r>
      </text>
    </comment>
    <comment ref="V159" authorId="0" shapeId="0" xr:uid="{00000000-0006-0000-0000-0000DA0B0000}">
      <text>
        <r>
          <rPr>
            <sz val="10"/>
            <rFont val="Calibri"/>
            <family val="2"/>
          </rPr>
          <t xml:space="preserve">Gairola, Krishan:
</t>
        </r>
        <r>
          <rPr>
            <sz val="9"/>
            <rFont val="Tahoma"/>
            <family val="2"/>
            <charset val="1"/>
          </rPr>
          <t>Textfeld</t>
        </r>
      </text>
    </comment>
    <comment ref="W159" authorId="0" shapeId="0" xr:uid="{00000000-0006-0000-0000-0000B20C0000}">
      <text>
        <r>
          <rPr>
            <sz val="10"/>
            <rFont val="Calibri"/>
            <family val="2"/>
          </rPr>
          <t xml:space="preserve">Gairola, Krishan:
</t>
        </r>
        <r>
          <rPr>
            <sz val="9"/>
            <rFont val="Tahoma"/>
            <family val="2"/>
            <charset val="1"/>
          </rPr>
          <t>Textfeld</t>
        </r>
      </text>
    </comment>
    <comment ref="X159" authorId="0" shapeId="0" xr:uid="{00000000-0006-0000-0000-00008A0D0000}">
      <text>
        <r>
          <rPr>
            <sz val="10"/>
            <rFont val="Calibri"/>
            <family val="2"/>
          </rPr>
          <t xml:space="preserve">Gairola, Krishan:
</t>
        </r>
        <r>
          <rPr>
            <sz val="9"/>
            <rFont val="Tahoma"/>
            <family val="2"/>
            <charset val="1"/>
          </rPr>
          <t>Textfeld</t>
        </r>
      </text>
    </comment>
    <comment ref="Y159" authorId="0" shapeId="0" xr:uid="{00000000-0006-0000-0000-0000620E0000}">
      <text>
        <r>
          <rPr>
            <sz val="10"/>
            <rFont val="Calibri"/>
            <family val="2"/>
          </rPr>
          <t xml:space="preserve">Gairola, Krishan:
</t>
        </r>
        <r>
          <rPr>
            <sz val="9"/>
            <rFont val="Tahoma"/>
            <family val="2"/>
            <charset val="1"/>
          </rPr>
          <t>Textfeld</t>
        </r>
      </text>
    </comment>
    <comment ref="Z159" authorId="0" shapeId="0" xr:uid="{00000000-0006-0000-0000-00003A0F0000}">
      <text>
        <r>
          <rPr>
            <sz val="10"/>
            <rFont val="Calibri"/>
            <family val="2"/>
          </rPr>
          <t xml:space="preserve">Gairola, Krishan:
</t>
        </r>
        <r>
          <rPr>
            <sz val="9"/>
            <rFont val="Tahoma"/>
            <family val="2"/>
            <charset val="1"/>
          </rPr>
          <t>Textfeld</t>
        </r>
      </text>
    </comment>
    <comment ref="I160" authorId="0" shapeId="0" xr:uid="{00000000-0006-0000-0000-000073000000}">
      <text>
        <r>
          <rPr>
            <sz val="10"/>
            <rFont val="Calibri"/>
            <family val="2"/>
          </rPr>
          <t xml:space="preserve">von Kleist, Björn:
</t>
        </r>
        <r>
          <rPr>
            <sz val="9"/>
            <rFont val="Tahoma"/>
            <family val="2"/>
            <charset val="1"/>
          </rPr>
          <t>CO2-Wert</t>
        </r>
      </text>
    </comment>
    <comment ref="J160" authorId="0" shapeId="0" xr:uid="{00000000-0006-0000-0000-00005D010000}">
      <text>
        <r>
          <rPr>
            <sz val="10"/>
            <rFont val="Calibri"/>
            <family val="2"/>
          </rPr>
          <t xml:space="preserve">von Kleist, Björn:
</t>
        </r>
        <r>
          <rPr>
            <sz val="9"/>
            <rFont val="Tahoma"/>
            <family val="2"/>
            <charset val="1"/>
          </rPr>
          <t>CO2-Wert</t>
        </r>
      </text>
    </comment>
    <comment ref="K160" authorId="0" shapeId="0" xr:uid="{00000000-0006-0000-0000-000047020000}">
      <text>
        <r>
          <rPr>
            <sz val="10"/>
            <rFont val="Calibri"/>
            <family val="2"/>
          </rPr>
          <t xml:space="preserve">von Kleist, Björn:
</t>
        </r>
        <r>
          <rPr>
            <sz val="9"/>
            <rFont val="Tahoma"/>
            <family val="2"/>
            <charset val="1"/>
          </rPr>
          <t>CO2-Wert</t>
        </r>
      </text>
    </comment>
    <comment ref="L160" authorId="0" shapeId="0" xr:uid="{00000000-0006-0000-0000-000031030000}">
      <text>
        <r>
          <rPr>
            <sz val="10"/>
            <rFont val="Calibri"/>
            <family val="2"/>
          </rPr>
          <t xml:space="preserve">von Kleist, Björn:
</t>
        </r>
        <r>
          <rPr>
            <sz val="9"/>
            <rFont val="Tahoma"/>
            <family val="2"/>
            <charset val="1"/>
          </rPr>
          <t>CO2-Wert</t>
        </r>
      </text>
    </comment>
    <comment ref="M160" authorId="0" shapeId="0" xr:uid="{00000000-0006-0000-0000-00001B040000}">
      <text>
        <r>
          <rPr>
            <sz val="10"/>
            <rFont val="Calibri"/>
            <family val="2"/>
          </rPr>
          <t xml:space="preserve">von Kleist, Björn:
</t>
        </r>
        <r>
          <rPr>
            <sz val="9"/>
            <rFont val="Tahoma"/>
            <family val="2"/>
            <charset val="1"/>
          </rPr>
          <t>CO2-Wert</t>
        </r>
      </text>
    </comment>
    <comment ref="N160" authorId="0" shapeId="0" xr:uid="{00000000-0006-0000-0000-000005050000}">
      <text>
        <r>
          <rPr>
            <sz val="10"/>
            <rFont val="Calibri"/>
            <family val="2"/>
          </rPr>
          <t xml:space="preserve">von Kleist, Björn:
</t>
        </r>
        <r>
          <rPr>
            <sz val="9"/>
            <rFont val="Tahoma"/>
            <family val="2"/>
            <charset val="1"/>
          </rPr>
          <t>CO2-Wert</t>
        </r>
      </text>
    </comment>
    <comment ref="O160" authorId="0" shapeId="0" xr:uid="{00000000-0006-0000-0000-0000EF050000}">
      <text>
        <r>
          <rPr>
            <sz val="10"/>
            <rFont val="Calibri"/>
            <family val="2"/>
          </rPr>
          <t xml:space="preserve">von Kleist, Björn:
</t>
        </r>
        <r>
          <rPr>
            <sz val="9"/>
            <rFont val="Tahoma"/>
            <family val="2"/>
            <charset val="1"/>
          </rPr>
          <t>CO2-Wert</t>
        </r>
      </text>
    </comment>
    <comment ref="P160" authorId="0" shapeId="0" xr:uid="{00000000-0006-0000-0000-0000CB060000}">
      <text>
        <r>
          <rPr>
            <sz val="10"/>
            <rFont val="Calibri"/>
            <family val="2"/>
          </rPr>
          <t xml:space="preserve">von Kleist, Björn:
</t>
        </r>
        <r>
          <rPr>
            <sz val="9"/>
            <rFont val="Tahoma"/>
            <family val="2"/>
            <charset val="1"/>
          </rPr>
          <t>CO2-Wert</t>
        </r>
      </text>
    </comment>
    <comment ref="Q160" authorId="0" shapeId="0" xr:uid="{00000000-0006-0000-0000-0000A3070000}">
      <text>
        <r>
          <rPr>
            <sz val="10"/>
            <rFont val="Calibri"/>
            <family val="2"/>
          </rPr>
          <t xml:space="preserve">von Kleist, Björn:
</t>
        </r>
        <r>
          <rPr>
            <sz val="9"/>
            <rFont val="Tahoma"/>
            <family val="2"/>
            <charset val="1"/>
          </rPr>
          <t>CO2-Wert</t>
        </r>
      </text>
    </comment>
    <comment ref="R160" authorId="0" shapeId="0" xr:uid="{00000000-0006-0000-0000-00007B080000}">
      <text>
        <r>
          <rPr>
            <sz val="10"/>
            <rFont val="Calibri"/>
            <family val="2"/>
          </rPr>
          <t xml:space="preserve">von Kleist, Björn:
</t>
        </r>
        <r>
          <rPr>
            <sz val="9"/>
            <rFont val="Tahoma"/>
            <family val="2"/>
            <charset val="1"/>
          </rPr>
          <t>CO2-Wert</t>
        </r>
      </text>
    </comment>
    <comment ref="S160" authorId="0" shapeId="0" xr:uid="{00000000-0006-0000-0000-000053090000}">
      <text>
        <r>
          <rPr>
            <sz val="10"/>
            <rFont val="Calibri"/>
            <family val="2"/>
          </rPr>
          <t xml:space="preserve">von Kleist, Björn:
</t>
        </r>
        <r>
          <rPr>
            <sz val="9"/>
            <rFont val="Tahoma"/>
            <family val="2"/>
            <charset val="1"/>
          </rPr>
          <t>CO2-Wert</t>
        </r>
      </text>
    </comment>
    <comment ref="T160" authorId="0" shapeId="0" xr:uid="{00000000-0006-0000-0000-00002B0A0000}">
      <text>
        <r>
          <rPr>
            <sz val="10"/>
            <rFont val="Calibri"/>
            <family val="2"/>
          </rPr>
          <t xml:space="preserve">von Kleist, Björn:
</t>
        </r>
        <r>
          <rPr>
            <sz val="9"/>
            <rFont val="Tahoma"/>
            <family val="2"/>
            <charset val="1"/>
          </rPr>
          <t>CO2-Wert</t>
        </r>
      </text>
    </comment>
    <comment ref="U160" authorId="0" shapeId="0" xr:uid="{00000000-0006-0000-0000-0000030B0000}">
      <text>
        <r>
          <rPr>
            <sz val="10"/>
            <rFont val="Calibri"/>
            <family val="2"/>
          </rPr>
          <t xml:space="preserve">von Kleist, Björn:
</t>
        </r>
        <r>
          <rPr>
            <sz val="9"/>
            <rFont val="Tahoma"/>
            <family val="2"/>
            <charset val="1"/>
          </rPr>
          <t>CO2-Wert</t>
        </r>
      </text>
    </comment>
    <comment ref="V160" authorId="0" shapeId="0" xr:uid="{00000000-0006-0000-0000-0000DB0B0000}">
      <text>
        <r>
          <rPr>
            <sz val="10"/>
            <rFont val="Calibri"/>
            <family val="2"/>
          </rPr>
          <t xml:space="preserve">von Kleist, Björn:
</t>
        </r>
        <r>
          <rPr>
            <sz val="9"/>
            <rFont val="Tahoma"/>
            <family val="2"/>
            <charset val="1"/>
          </rPr>
          <t>CO2-Wert</t>
        </r>
      </text>
    </comment>
    <comment ref="W160" authorId="0" shapeId="0" xr:uid="{00000000-0006-0000-0000-0000B30C0000}">
      <text>
        <r>
          <rPr>
            <sz val="10"/>
            <rFont val="Calibri"/>
            <family val="2"/>
          </rPr>
          <t xml:space="preserve">von Kleist, Björn:
</t>
        </r>
        <r>
          <rPr>
            <sz val="9"/>
            <rFont val="Tahoma"/>
            <family val="2"/>
            <charset val="1"/>
          </rPr>
          <t>CO2-Wert</t>
        </r>
      </text>
    </comment>
    <comment ref="X160" authorId="0" shapeId="0" xr:uid="{00000000-0006-0000-0000-00008B0D0000}">
      <text>
        <r>
          <rPr>
            <sz val="10"/>
            <rFont val="Calibri"/>
            <family val="2"/>
          </rPr>
          <t xml:space="preserve">von Kleist, Björn:
</t>
        </r>
        <r>
          <rPr>
            <sz val="9"/>
            <rFont val="Tahoma"/>
            <family val="2"/>
            <charset val="1"/>
          </rPr>
          <t>CO2-Wert</t>
        </r>
      </text>
    </comment>
    <comment ref="Y160" authorId="0" shapeId="0" xr:uid="{00000000-0006-0000-0000-0000630E0000}">
      <text>
        <r>
          <rPr>
            <sz val="10"/>
            <rFont val="Calibri"/>
            <family val="2"/>
          </rPr>
          <t xml:space="preserve">von Kleist, Björn:
</t>
        </r>
        <r>
          <rPr>
            <sz val="9"/>
            <rFont val="Tahoma"/>
            <family val="2"/>
            <charset val="1"/>
          </rPr>
          <t>CO2-Wert</t>
        </r>
      </text>
    </comment>
    <comment ref="Z160" authorId="0" shapeId="0" xr:uid="{00000000-0006-0000-0000-00003B0F0000}">
      <text>
        <r>
          <rPr>
            <sz val="10"/>
            <rFont val="Calibri"/>
            <family val="2"/>
          </rPr>
          <t xml:space="preserve">von Kleist, Björn:
</t>
        </r>
        <r>
          <rPr>
            <sz val="9"/>
            <rFont val="Tahoma"/>
            <family val="2"/>
            <charset val="1"/>
          </rPr>
          <t>CO2-Wert</t>
        </r>
      </text>
    </comment>
    <comment ref="I161" authorId="0" shapeId="0" xr:uid="{00000000-0006-0000-0000-000074000000}">
      <text>
        <r>
          <rPr>
            <sz val="10"/>
            <rFont val="Calibri"/>
            <family val="2"/>
          </rPr>
          <t xml:space="preserve">Gairola, Krishan:
</t>
        </r>
        <r>
          <rPr>
            <sz val="9"/>
            <rFont val="Tahoma"/>
            <family val="2"/>
            <charset val="1"/>
          </rPr>
          <t>Textfeld</t>
        </r>
      </text>
    </comment>
    <comment ref="J161" authorId="0" shapeId="0" xr:uid="{00000000-0006-0000-0000-00005E010000}">
      <text>
        <r>
          <rPr>
            <sz val="10"/>
            <rFont val="Calibri"/>
            <family val="2"/>
          </rPr>
          <t xml:space="preserve">Gairola, Krishan:
</t>
        </r>
        <r>
          <rPr>
            <sz val="9"/>
            <rFont val="Tahoma"/>
            <family val="2"/>
            <charset val="1"/>
          </rPr>
          <t>Textfeld</t>
        </r>
      </text>
    </comment>
    <comment ref="K161" authorId="0" shapeId="0" xr:uid="{00000000-0006-0000-0000-000048020000}">
      <text>
        <r>
          <rPr>
            <sz val="10"/>
            <rFont val="Calibri"/>
            <family val="2"/>
          </rPr>
          <t xml:space="preserve">Gairola, Krishan:
</t>
        </r>
        <r>
          <rPr>
            <sz val="9"/>
            <rFont val="Tahoma"/>
            <family val="2"/>
            <charset val="1"/>
          </rPr>
          <t>Textfeld</t>
        </r>
      </text>
    </comment>
    <comment ref="L161" authorId="0" shapeId="0" xr:uid="{00000000-0006-0000-0000-000032030000}">
      <text>
        <r>
          <rPr>
            <sz val="10"/>
            <rFont val="Calibri"/>
            <family val="2"/>
          </rPr>
          <t xml:space="preserve">Gairola, Krishan:
</t>
        </r>
        <r>
          <rPr>
            <sz val="9"/>
            <rFont val="Tahoma"/>
            <family val="2"/>
            <charset val="1"/>
          </rPr>
          <t>Textfeld</t>
        </r>
      </text>
    </comment>
    <comment ref="M161" authorId="0" shapeId="0" xr:uid="{00000000-0006-0000-0000-00001C040000}">
      <text>
        <r>
          <rPr>
            <sz val="10"/>
            <rFont val="Calibri"/>
            <family val="2"/>
          </rPr>
          <t xml:space="preserve">Gairola, Krishan:
</t>
        </r>
        <r>
          <rPr>
            <sz val="9"/>
            <rFont val="Tahoma"/>
            <family val="2"/>
            <charset val="1"/>
          </rPr>
          <t>Textfeld</t>
        </r>
      </text>
    </comment>
    <comment ref="N161" authorId="0" shapeId="0" xr:uid="{00000000-0006-0000-0000-000006050000}">
      <text>
        <r>
          <rPr>
            <sz val="10"/>
            <rFont val="Calibri"/>
            <family val="2"/>
          </rPr>
          <t xml:space="preserve">Gairola, Krishan:
</t>
        </r>
        <r>
          <rPr>
            <sz val="9"/>
            <rFont val="Tahoma"/>
            <family val="2"/>
            <charset val="1"/>
          </rPr>
          <t>Textfeld</t>
        </r>
      </text>
    </comment>
    <comment ref="O161" authorId="0" shapeId="0" xr:uid="{00000000-0006-0000-0000-0000F0050000}">
      <text>
        <r>
          <rPr>
            <sz val="10"/>
            <rFont val="Calibri"/>
            <family val="2"/>
          </rPr>
          <t xml:space="preserve">Gairola, Krishan:
</t>
        </r>
        <r>
          <rPr>
            <sz val="9"/>
            <rFont val="Tahoma"/>
            <family val="2"/>
            <charset val="1"/>
          </rPr>
          <t>Textfeld</t>
        </r>
      </text>
    </comment>
    <comment ref="P161" authorId="0" shapeId="0" xr:uid="{00000000-0006-0000-0000-0000CC060000}">
      <text>
        <r>
          <rPr>
            <sz val="10"/>
            <rFont val="Calibri"/>
            <family val="2"/>
          </rPr>
          <t xml:space="preserve">Gairola, Krishan:
</t>
        </r>
        <r>
          <rPr>
            <sz val="9"/>
            <rFont val="Tahoma"/>
            <family val="2"/>
            <charset val="1"/>
          </rPr>
          <t>Textfeld</t>
        </r>
      </text>
    </comment>
    <comment ref="Q161" authorId="0" shapeId="0" xr:uid="{00000000-0006-0000-0000-0000A4070000}">
      <text>
        <r>
          <rPr>
            <sz val="10"/>
            <rFont val="Calibri"/>
            <family val="2"/>
          </rPr>
          <t xml:space="preserve">Gairola, Krishan:
</t>
        </r>
        <r>
          <rPr>
            <sz val="9"/>
            <rFont val="Tahoma"/>
            <family val="2"/>
            <charset val="1"/>
          </rPr>
          <t>Textfeld</t>
        </r>
      </text>
    </comment>
    <comment ref="R161" authorId="0" shapeId="0" xr:uid="{00000000-0006-0000-0000-00007C080000}">
      <text>
        <r>
          <rPr>
            <sz val="10"/>
            <rFont val="Calibri"/>
            <family val="2"/>
          </rPr>
          <t xml:space="preserve">Gairola, Krishan:
</t>
        </r>
        <r>
          <rPr>
            <sz val="9"/>
            <rFont val="Tahoma"/>
            <family val="2"/>
            <charset val="1"/>
          </rPr>
          <t>Textfeld</t>
        </r>
      </text>
    </comment>
    <comment ref="S161" authorId="0" shapeId="0" xr:uid="{00000000-0006-0000-0000-000054090000}">
      <text>
        <r>
          <rPr>
            <sz val="10"/>
            <rFont val="Calibri"/>
            <family val="2"/>
          </rPr>
          <t xml:space="preserve">Gairola, Krishan:
</t>
        </r>
        <r>
          <rPr>
            <sz val="9"/>
            <rFont val="Tahoma"/>
            <family val="2"/>
            <charset val="1"/>
          </rPr>
          <t>Textfeld</t>
        </r>
      </text>
    </comment>
    <comment ref="T161" authorId="0" shapeId="0" xr:uid="{00000000-0006-0000-0000-00002C0A0000}">
      <text>
        <r>
          <rPr>
            <sz val="10"/>
            <rFont val="Calibri"/>
            <family val="2"/>
          </rPr>
          <t xml:space="preserve">Gairola, Krishan:
</t>
        </r>
        <r>
          <rPr>
            <sz val="9"/>
            <rFont val="Tahoma"/>
            <family val="2"/>
            <charset val="1"/>
          </rPr>
          <t>Textfeld</t>
        </r>
      </text>
    </comment>
    <comment ref="U161" authorId="0" shapeId="0" xr:uid="{00000000-0006-0000-0000-0000040B0000}">
      <text>
        <r>
          <rPr>
            <sz val="10"/>
            <rFont val="Calibri"/>
            <family val="2"/>
          </rPr>
          <t xml:space="preserve">Gairola, Krishan:
</t>
        </r>
        <r>
          <rPr>
            <sz val="9"/>
            <rFont val="Tahoma"/>
            <family val="2"/>
            <charset val="1"/>
          </rPr>
          <t>Textfeld</t>
        </r>
      </text>
    </comment>
    <comment ref="V161" authorId="0" shapeId="0" xr:uid="{00000000-0006-0000-0000-0000DC0B0000}">
      <text>
        <r>
          <rPr>
            <sz val="10"/>
            <rFont val="Calibri"/>
            <family val="2"/>
          </rPr>
          <t xml:space="preserve">Gairola, Krishan:
</t>
        </r>
        <r>
          <rPr>
            <sz val="9"/>
            <rFont val="Tahoma"/>
            <family val="2"/>
            <charset val="1"/>
          </rPr>
          <t>Textfeld</t>
        </r>
      </text>
    </comment>
    <comment ref="W161" authorId="0" shapeId="0" xr:uid="{00000000-0006-0000-0000-0000B40C0000}">
      <text>
        <r>
          <rPr>
            <sz val="10"/>
            <rFont val="Calibri"/>
            <family val="2"/>
          </rPr>
          <t xml:space="preserve">Gairola, Krishan:
</t>
        </r>
        <r>
          <rPr>
            <sz val="9"/>
            <rFont val="Tahoma"/>
            <family val="2"/>
            <charset val="1"/>
          </rPr>
          <t>Textfeld</t>
        </r>
      </text>
    </comment>
    <comment ref="X161" authorId="0" shapeId="0" xr:uid="{00000000-0006-0000-0000-00008C0D0000}">
      <text>
        <r>
          <rPr>
            <sz val="10"/>
            <rFont val="Calibri"/>
            <family val="2"/>
          </rPr>
          <t xml:space="preserve">Gairola, Krishan:
</t>
        </r>
        <r>
          <rPr>
            <sz val="9"/>
            <rFont val="Tahoma"/>
            <family val="2"/>
            <charset val="1"/>
          </rPr>
          <t>Textfeld</t>
        </r>
      </text>
    </comment>
    <comment ref="Y161" authorId="0" shapeId="0" xr:uid="{00000000-0006-0000-0000-0000640E0000}">
      <text>
        <r>
          <rPr>
            <sz val="10"/>
            <rFont val="Calibri"/>
            <family val="2"/>
          </rPr>
          <t xml:space="preserve">Gairola, Krishan:
</t>
        </r>
        <r>
          <rPr>
            <sz val="9"/>
            <rFont val="Tahoma"/>
            <family val="2"/>
            <charset val="1"/>
          </rPr>
          <t>Textfeld</t>
        </r>
      </text>
    </comment>
    <comment ref="Z161" authorId="0" shapeId="0" xr:uid="{00000000-0006-0000-0000-00003C0F0000}">
      <text>
        <r>
          <rPr>
            <sz val="10"/>
            <rFont val="Calibri"/>
            <family val="2"/>
          </rPr>
          <t xml:space="preserve">Gairola, Krishan:
</t>
        </r>
        <r>
          <rPr>
            <sz val="9"/>
            <rFont val="Tahoma"/>
            <family val="2"/>
            <charset val="1"/>
          </rPr>
          <t>Textfeld</t>
        </r>
      </text>
    </comment>
    <comment ref="I162" authorId="0" shapeId="0" xr:uid="{00000000-0006-0000-0000-000075000000}">
      <text>
        <r>
          <rPr>
            <sz val="10"/>
            <rFont val="Calibri"/>
            <family val="2"/>
          </rPr>
          <t xml:space="preserve">von Kleist, Björn:
</t>
        </r>
        <r>
          <rPr>
            <sz val="9"/>
            <rFont val="Tahoma"/>
            <family val="2"/>
            <charset val="1"/>
          </rPr>
          <t>CO2-Wert</t>
        </r>
      </text>
    </comment>
    <comment ref="J162" authorId="0" shapeId="0" xr:uid="{00000000-0006-0000-0000-00005F010000}">
      <text>
        <r>
          <rPr>
            <sz val="10"/>
            <rFont val="Calibri"/>
            <family val="2"/>
          </rPr>
          <t xml:space="preserve">von Kleist, Björn:
</t>
        </r>
        <r>
          <rPr>
            <sz val="9"/>
            <rFont val="Tahoma"/>
            <family val="2"/>
            <charset val="1"/>
          </rPr>
          <t>CO2-Wert</t>
        </r>
      </text>
    </comment>
    <comment ref="K162" authorId="0" shapeId="0" xr:uid="{00000000-0006-0000-0000-000049020000}">
      <text>
        <r>
          <rPr>
            <sz val="10"/>
            <rFont val="Calibri"/>
            <family val="2"/>
          </rPr>
          <t xml:space="preserve">von Kleist, Björn:
</t>
        </r>
        <r>
          <rPr>
            <sz val="9"/>
            <rFont val="Tahoma"/>
            <family val="2"/>
            <charset val="1"/>
          </rPr>
          <t>CO2-Wert</t>
        </r>
      </text>
    </comment>
    <comment ref="L162" authorId="0" shapeId="0" xr:uid="{00000000-0006-0000-0000-000033030000}">
      <text>
        <r>
          <rPr>
            <sz val="10"/>
            <rFont val="Calibri"/>
            <family val="2"/>
          </rPr>
          <t xml:space="preserve">von Kleist, Björn:
</t>
        </r>
        <r>
          <rPr>
            <sz val="9"/>
            <rFont val="Tahoma"/>
            <family val="2"/>
            <charset val="1"/>
          </rPr>
          <t>CO2-Wert</t>
        </r>
      </text>
    </comment>
    <comment ref="M162" authorId="0" shapeId="0" xr:uid="{00000000-0006-0000-0000-00001D040000}">
      <text>
        <r>
          <rPr>
            <sz val="10"/>
            <rFont val="Calibri"/>
            <family val="2"/>
          </rPr>
          <t xml:space="preserve">von Kleist, Björn:
</t>
        </r>
        <r>
          <rPr>
            <sz val="9"/>
            <rFont val="Tahoma"/>
            <family val="2"/>
            <charset val="1"/>
          </rPr>
          <t>CO2-Wert</t>
        </r>
      </text>
    </comment>
    <comment ref="N162" authorId="0" shapeId="0" xr:uid="{00000000-0006-0000-0000-000007050000}">
      <text>
        <r>
          <rPr>
            <sz val="10"/>
            <rFont val="Calibri"/>
            <family val="2"/>
          </rPr>
          <t xml:space="preserve">von Kleist, Björn:
</t>
        </r>
        <r>
          <rPr>
            <sz val="9"/>
            <rFont val="Tahoma"/>
            <family val="2"/>
            <charset val="1"/>
          </rPr>
          <t>CO2-Wert</t>
        </r>
      </text>
    </comment>
    <comment ref="O162" authorId="0" shapeId="0" xr:uid="{00000000-0006-0000-0000-0000F1050000}">
      <text>
        <r>
          <rPr>
            <sz val="10"/>
            <rFont val="Calibri"/>
            <family val="2"/>
          </rPr>
          <t xml:space="preserve">von Kleist, Björn:
</t>
        </r>
        <r>
          <rPr>
            <sz val="9"/>
            <rFont val="Tahoma"/>
            <family val="2"/>
            <charset val="1"/>
          </rPr>
          <t>CO2-Wert</t>
        </r>
      </text>
    </comment>
    <comment ref="P162" authorId="0" shapeId="0" xr:uid="{00000000-0006-0000-0000-0000CD060000}">
      <text>
        <r>
          <rPr>
            <sz val="10"/>
            <rFont val="Calibri"/>
            <family val="2"/>
          </rPr>
          <t xml:space="preserve">von Kleist, Björn:
</t>
        </r>
        <r>
          <rPr>
            <sz val="9"/>
            <rFont val="Tahoma"/>
            <family val="2"/>
            <charset val="1"/>
          </rPr>
          <t>CO2-Wert</t>
        </r>
      </text>
    </comment>
    <comment ref="Q162" authorId="0" shapeId="0" xr:uid="{00000000-0006-0000-0000-0000A5070000}">
      <text>
        <r>
          <rPr>
            <sz val="10"/>
            <rFont val="Calibri"/>
            <family val="2"/>
          </rPr>
          <t xml:space="preserve">von Kleist, Björn:
</t>
        </r>
        <r>
          <rPr>
            <sz val="9"/>
            <rFont val="Tahoma"/>
            <family val="2"/>
            <charset val="1"/>
          </rPr>
          <t>CO2-Wert</t>
        </r>
      </text>
    </comment>
    <comment ref="R162" authorId="0" shapeId="0" xr:uid="{00000000-0006-0000-0000-00007D080000}">
      <text>
        <r>
          <rPr>
            <sz val="10"/>
            <rFont val="Calibri"/>
            <family val="2"/>
          </rPr>
          <t xml:space="preserve">von Kleist, Björn:
</t>
        </r>
        <r>
          <rPr>
            <sz val="9"/>
            <rFont val="Tahoma"/>
            <family val="2"/>
            <charset val="1"/>
          </rPr>
          <t>CO2-Wert</t>
        </r>
      </text>
    </comment>
    <comment ref="S162" authorId="0" shapeId="0" xr:uid="{00000000-0006-0000-0000-000055090000}">
      <text>
        <r>
          <rPr>
            <sz val="10"/>
            <rFont val="Calibri"/>
            <family val="2"/>
          </rPr>
          <t xml:space="preserve">von Kleist, Björn:
</t>
        </r>
        <r>
          <rPr>
            <sz val="9"/>
            <rFont val="Tahoma"/>
            <family val="2"/>
            <charset val="1"/>
          </rPr>
          <t>CO2-Wert</t>
        </r>
      </text>
    </comment>
    <comment ref="T162" authorId="0" shapeId="0" xr:uid="{00000000-0006-0000-0000-00002D0A0000}">
      <text>
        <r>
          <rPr>
            <sz val="10"/>
            <rFont val="Calibri"/>
            <family val="2"/>
          </rPr>
          <t xml:space="preserve">von Kleist, Björn:
</t>
        </r>
        <r>
          <rPr>
            <sz val="9"/>
            <rFont val="Tahoma"/>
            <family val="2"/>
            <charset val="1"/>
          </rPr>
          <t>CO2-Wert</t>
        </r>
      </text>
    </comment>
    <comment ref="U162" authorId="0" shapeId="0" xr:uid="{00000000-0006-0000-0000-0000050B0000}">
      <text>
        <r>
          <rPr>
            <sz val="10"/>
            <rFont val="Calibri"/>
            <family val="2"/>
          </rPr>
          <t xml:space="preserve">von Kleist, Björn:
</t>
        </r>
        <r>
          <rPr>
            <sz val="9"/>
            <rFont val="Tahoma"/>
            <family val="2"/>
            <charset val="1"/>
          </rPr>
          <t>CO2-Wert</t>
        </r>
      </text>
    </comment>
    <comment ref="V162" authorId="0" shapeId="0" xr:uid="{00000000-0006-0000-0000-0000DD0B0000}">
      <text>
        <r>
          <rPr>
            <sz val="10"/>
            <rFont val="Calibri"/>
            <family val="2"/>
          </rPr>
          <t xml:space="preserve">von Kleist, Björn:
</t>
        </r>
        <r>
          <rPr>
            <sz val="9"/>
            <rFont val="Tahoma"/>
            <family val="2"/>
            <charset val="1"/>
          </rPr>
          <t>CO2-Wert</t>
        </r>
      </text>
    </comment>
    <comment ref="W162" authorId="0" shapeId="0" xr:uid="{00000000-0006-0000-0000-0000B50C0000}">
      <text>
        <r>
          <rPr>
            <sz val="10"/>
            <rFont val="Calibri"/>
            <family val="2"/>
          </rPr>
          <t xml:space="preserve">von Kleist, Björn:
</t>
        </r>
        <r>
          <rPr>
            <sz val="9"/>
            <rFont val="Tahoma"/>
            <family val="2"/>
            <charset val="1"/>
          </rPr>
          <t>CO2-Wert</t>
        </r>
      </text>
    </comment>
    <comment ref="X162" authorId="0" shapeId="0" xr:uid="{00000000-0006-0000-0000-00008D0D0000}">
      <text>
        <r>
          <rPr>
            <sz val="10"/>
            <rFont val="Calibri"/>
            <family val="2"/>
          </rPr>
          <t xml:space="preserve">von Kleist, Björn:
</t>
        </r>
        <r>
          <rPr>
            <sz val="9"/>
            <rFont val="Tahoma"/>
            <family val="2"/>
            <charset val="1"/>
          </rPr>
          <t>CO2-Wert</t>
        </r>
      </text>
    </comment>
    <comment ref="Y162" authorId="0" shapeId="0" xr:uid="{00000000-0006-0000-0000-0000650E0000}">
      <text>
        <r>
          <rPr>
            <sz val="10"/>
            <rFont val="Calibri"/>
            <family val="2"/>
          </rPr>
          <t xml:space="preserve">von Kleist, Björn:
</t>
        </r>
        <r>
          <rPr>
            <sz val="9"/>
            <rFont val="Tahoma"/>
            <family val="2"/>
            <charset val="1"/>
          </rPr>
          <t>CO2-Wert</t>
        </r>
      </text>
    </comment>
    <comment ref="Z162" authorId="0" shapeId="0" xr:uid="{00000000-0006-0000-0000-00003D0F0000}">
      <text>
        <r>
          <rPr>
            <sz val="10"/>
            <rFont val="Calibri"/>
            <family val="2"/>
          </rPr>
          <t xml:space="preserve">von Kleist, Björn:
</t>
        </r>
        <r>
          <rPr>
            <sz val="9"/>
            <rFont val="Tahoma"/>
            <family val="2"/>
            <charset val="1"/>
          </rPr>
          <t>CO2-Wert</t>
        </r>
      </text>
    </comment>
    <comment ref="I163" authorId="0" shapeId="0" xr:uid="{00000000-0006-0000-0000-000076000000}">
      <text>
        <r>
          <rPr>
            <sz val="10"/>
            <rFont val="Calibri"/>
            <family val="2"/>
          </rPr>
          <t xml:space="preserve">Gairola, Krishan:
</t>
        </r>
        <r>
          <rPr>
            <sz val="9"/>
            <rFont val="Tahoma"/>
            <family val="2"/>
            <charset val="1"/>
          </rPr>
          <t>Textfeld</t>
        </r>
      </text>
    </comment>
    <comment ref="J163" authorId="0" shapeId="0" xr:uid="{00000000-0006-0000-0000-000060010000}">
      <text>
        <r>
          <rPr>
            <sz val="10"/>
            <rFont val="Calibri"/>
            <family val="2"/>
          </rPr>
          <t xml:space="preserve">Gairola, Krishan:
</t>
        </r>
        <r>
          <rPr>
            <sz val="9"/>
            <rFont val="Tahoma"/>
            <family val="2"/>
            <charset val="1"/>
          </rPr>
          <t>Textfeld</t>
        </r>
      </text>
    </comment>
    <comment ref="K163" authorId="0" shapeId="0" xr:uid="{00000000-0006-0000-0000-00004A020000}">
      <text>
        <r>
          <rPr>
            <sz val="10"/>
            <rFont val="Calibri"/>
            <family val="2"/>
          </rPr>
          <t xml:space="preserve">Gairola, Krishan:
</t>
        </r>
        <r>
          <rPr>
            <sz val="9"/>
            <rFont val="Tahoma"/>
            <family val="2"/>
            <charset val="1"/>
          </rPr>
          <t>Textfeld</t>
        </r>
      </text>
    </comment>
    <comment ref="L163" authorId="0" shapeId="0" xr:uid="{00000000-0006-0000-0000-000034030000}">
      <text>
        <r>
          <rPr>
            <sz val="10"/>
            <rFont val="Calibri"/>
            <family val="2"/>
          </rPr>
          <t xml:space="preserve">Gairola, Krishan:
</t>
        </r>
        <r>
          <rPr>
            <sz val="9"/>
            <rFont val="Tahoma"/>
            <family val="2"/>
            <charset val="1"/>
          </rPr>
          <t>Textfeld</t>
        </r>
      </text>
    </comment>
    <comment ref="M163" authorId="0" shapeId="0" xr:uid="{00000000-0006-0000-0000-00001E040000}">
      <text>
        <r>
          <rPr>
            <sz val="10"/>
            <rFont val="Calibri"/>
            <family val="2"/>
          </rPr>
          <t xml:space="preserve">Gairola, Krishan:
</t>
        </r>
        <r>
          <rPr>
            <sz val="9"/>
            <rFont val="Tahoma"/>
            <family val="2"/>
            <charset val="1"/>
          </rPr>
          <t>Textfeld</t>
        </r>
      </text>
    </comment>
    <comment ref="N163" authorId="0" shapeId="0" xr:uid="{00000000-0006-0000-0000-000008050000}">
      <text>
        <r>
          <rPr>
            <sz val="10"/>
            <rFont val="Calibri"/>
            <family val="2"/>
          </rPr>
          <t xml:space="preserve">Gairola, Krishan:
</t>
        </r>
        <r>
          <rPr>
            <sz val="9"/>
            <rFont val="Tahoma"/>
            <family val="2"/>
            <charset val="1"/>
          </rPr>
          <t>Textfeld</t>
        </r>
      </text>
    </comment>
    <comment ref="O163" authorId="0" shapeId="0" xr:uid="{00000000-0006-0000-0000-0000F2050000}">
      <text>
        <r>
          <rPr>
            <sz val="10"/>
            <rFont val="Calibri"/>
            <family val="2"/>
          </rPr>
          <t xml:space="preserve">Gairola, Krishan:
</t>
        </r>
        <r>
          <rPr>
            <sz val="9"/>
            <rFont val="Tahoma"/>
            <family val="2"/>
            <charset val="1"/>
          </rPr>
          <t>Textfeld</t>
        </r>
      </text>
    </comment>
    <comment ref="P163" authorId="0" shapeId="0" xr:uid="{00000000-0006-0000-0000-0000CE060000}">
      <text>
        <r>
          <rPr>
            <sz val="10"/>
            <rFont val="Calibri"/>
            <family val="2"/>
          </rPr>
          <t xml:space="preserve">Gairola, Krishan:
</t>
        </r>
        <r>
          <rPr>
            <sz val="9"/>
            <rFont val="Tahoma"/>
            <family val="2"/>
            <charset val="1"/>
          </rPr>
          <t>Textfeld</t>
        </r>
      </text>
    </comment>
    <comment ref="Q163" authorId="0" shapeId="0" xr:uid="{00000000-0006-0000-0000-0000A6070000}">
      <text>
        <r>
          <rPr>
            <sz val="10"/>
            <rFont val="Calibri"/>
            <family val="2"/>
          </rPr>
          <t xml:space="preserve">Gairola, Krishan:
</t>
        </r>
        <r>
          <rPr>
            <sz val="9"/>
            <rFont val="Tahoma"/>
            <family val="2"/>
            <charset val="1"/>
          </rPr>
          <t>Textfeld</t>
        </r>
      </text>
    </comment>
    <comment ref="R163" authorId="0" shapeId="0" xr:uid="{00000000-0006-0000-0000-00007E080000}">
      <text>
        <r>
          <rPr>
            <sz val="10"/>
            <rFont val="Calibri"/>
            <family val="2"/>
          </rPr>
          <t xml:space="preserve">Gairola, Krishan:
</t>
        </r>
        <r>
          <rPr>
            <sz val="9"/>
            <rFont val="Tahoma"/>
            <family val="2"/>
            <charset val="1"/>
          </rPr>
          <t>Textfeld</t>
        </r>
      </text>
    </comment>
    <comment ref="S163" authorId="0" shapeId="0" xr:uid="{00000000-0006-0000-0000-000056090000}">
      <text>
        <r>
          <rPr>
            <sz val="10"/>
            <rFont val="Calibri"/>
            <family val="2"/>
          </rPr>
          <t xml:space="preserve">Gairola, Krishan:
</t>
        </r>
        <r>
          <rPr>
            <sz val="9"/>
            <rFont val="Tahoma"/>
            <family val="2"/>
            <charset val="1"/>
          </rPr>
          <t>Textfeld</t>
        </r>
      </text>
    </comment>
    <comment ref="T163" authorId="0" shapeId="0" xr:uid="{00000000-0006-0000-0000-00002E0A0000}">
      <text>
        <r>
          <rPr>
            <sz val="10"/>
            <rFont val="Calibri"/>
            <family val="2"/>
          </rPr>
          <t xml:space="preserve">Gairola, Krishan:
</t>
        </r>
        <r>
          <rPr>
            <sz val="9"/>
            <rFont val="Tahoma"/>
            <family val="2"/>
            <charset val="1"/>
          </rPr>
          <t>Textfeld</t>
        </r>
      </text>
    </comment>
    <comment ref="U163" authorId="0" shapeId="0" xr:uid="{00000000-0006-0000-0000-0000060B0000}">
      <text>
        <r>
          <rPr>
            <sz val="10"/>
            <rFont val="Calibri"/>
            <family val="2"/>
          </rPr>
          <t xml:space="preserve">Gairola, Krishan:
</t>
        </r>
        <r>
          <rPr>
            <sz val="9"/>
            <rFont val="Tahoma"/>
            <family val="2"/>
            <charset val="1"/>
          </rPr>
          <t>Textfeld</t>
        </r>
      </text>
    </comment>
    <comment ref="V163" authorId="0" shapeId="0" xr:uid="{00000000-0006-0000-0000-0000DE0B0000}">
      <text>
        <r>
          <rPr>
            <sz val="10"/>
            <rFont val="Calibri"/>
            <family val="2"/>
          </rPr>
          <t xml:space="preserve">Gairola, Krishan:
</t>
        </r>
        <r>
          <rPr>
            <sz val="9"/>
            <rFont val="Tahoma"/>
            <family val="2"/>
            <charset val="1"/>
          </rPr>
          <t>Textfeld</t>
        </r>
      </text>
    </comment>
    <comment ref="W163" authorId="0" shapeId="0" xr:uid="{00000000-0006-0000-0000-0000B60C0000}">
      <text>
        <r>
          <rPr>
            <sz val="10"/>
            <rFont val="Calibri"/>
            <family val="2"/>
          </rPr>
          <t xml:space="preserve">Gairola, Krishan:
</t>
        </r>
        <r>
          <rPr>
            <sz val="9"/>
            <rFont val="Tahoma"/>
            <family val="2"/>
            <charset val="1"/>
          </rPr>
          <t>Textfeld</t>
        </r>
      </text>
    </comment>
    <comment ref="X163" authorId="0" shapeId="0" xr:uid="{00000000-0006-0000-0000-00008E0D0000}">
      <text>
        <r>
          <rPr>
            <sz val="10"/>
            <rFont val="Calibri"/>
            <family val="2"/>
          </rPr>
          <t xml:space="preserve">Gairola, Krishan:
</t>
        </r>
        <r>
          <rPr>
            <sz val="9"/>
            <rFont val="Tahoma"/>
            <family val="2"/>
            <charset val="1"/>
          </rPr>
          <t>Textfeld</t>
        </r>
      </text>
    </comment>
    <comment ref="Y163" authorId="0" shapeId="0" xr:uid="{00000000-0006-0000-0000-0000660E0000}">
      <text>
        <r>
          <rPr>
            <sz val="10"/>
            <rFont val="Calibri"/>
            <family val="2"/>
          </rPr>
          <t xml:space="preserve">Gairola, Krishan:
</t>
        </r>
        <r>
          <rPr>
            <sz val="9"/>
            <rFont val="Tahoma"/>
            <family val="2"/>
            <charset val="1"/>
          </rPr>
          <t>Textfeld</t>
        </r>
      </text>
    </comment>
    <comment ref="Z163" authorId="0" shapeId="0" xr:uid="{00000000-0006-0000-0000-00003E0F0000}">
      <text>
        <r>
          <rPr>
            <sz val="10"/>
            <rFont val="Calibri"/>
            <family val="2"/>
          </rPr>
          <t xml:space="preserve">Gairola, Krishan:
</t>
        </r>
        <r>
          <rPr>
            <sz val="9"/>
            <rFont val="Tahoma"/>
            <family val="2"/>
            <charset val="1"/>
          </rPr>
          <t>Textfeld</t>
        </r>
      </text>
    </comment>
    <comment ref="I164" authorId="0" shapeId="0" xr:uid="{00000000-0006-0000-0000-000077000000}">
      <text>
        <r>
          <rPr>
            <sz val="10"/>
            <rFont val="Calibri"/>
            <family val="2"/>
          </rPr>
          <t xml:space="preserve">von Kleist, Björn:
</t>
        </r>
        <r>
          <rPr>
            <sz val="9"/>
            <rFont val="Tahoma"/>
            <family val="2"/>
            <charset val="1"/>
          </rPr>
          <t>CO2-Wert</t>
        </r>
      </text>
    </comment>
    <comment ref="J164" authorId="0" shapeId="0" xr:uid="{00000000-0006-0000-0000-000061010000}">
      <text>
        <r>
          <rPr>
            <sz val="10"/>
            <rFont val="Calibri"/>
            <family val="2"/>
          </rPr>
          <t xml:space="preserve">von Kleist, Björn:
</t>
        </r>
        <r>
          <rPr>
            <sz val="9"/>
            <rFont val="Tahoma"/>
            <family val="2"/>
            <charset val="1"/>
          </rPr>
          <t>CO2-Wert</t>
        </r>
      </text>
    </comment>
    <comment ref="K164" authorId="0" shapeId="0" xr:uid="{00000000-0006-0000-0000-00004B020000}">
      <text>
        <r>
          <rPr>
            <sz val="10"/>
            <rFont val="Calibri"/>
            <family val="2"/>
          </rPr>
          <t xml:space="preserve">von Kleist, Björn:
</t>
        </r>
        <r>
          <rPr>
            <sz val="9"/>
            <rFont val="Tahoma"/>
            <family val="2"/>
            <charset val="1"/>
          </rPr>
          <t>CO2-Wert</t>
        </r>
      </text>
    </comment>
    <comment ref="L164" authorId="0" shapeId="0" xr:uid="{00000000-0006-0000-0000-000035030000}">
      <text>
        <r>
          <rPr>
            <sz val="10"/>
            <rFont val="Calibri"/>
            <family val="2"/>
          </rPr>
          <t xml:space="preserve">von Kleist, Björn:
</t>
        </r>
        <r>
          <rPr>
            <sz val="9"/>
            <rFont val="Tahoma"/>
            <family val="2"/>
            <charset val="1"/>
          </rPr>
          <t>CO2-Wert</t>
        </r>
      </text>
    </comment>
    <comment ref="M164" authorId="0" shapeId="0" xr:uid="{00000000-0006-0000-0000-00001F040000}">
      <text>
        <r>
          <rPr>
            <sz val="10"/>
            <rFont val="Calibri"/>
            <family val="2"/>
          </rPr>
          <t xml:space="preserve">von Kleist, Björn:
</t>
        </r>
        <r>
          <rPr>
            <sz val="9"/>
            <rFont val="Tahoma"/>
            <family val="2"/>
            <charset val="1"/>
          </rPr>
          <t>CO2-Wert</t>
        </r>
      </text>
    </comment>
    <comment ref="N164" authorId="0" shapeId="0" xr:uid="{00000000-0006-0000-0000-000009050000}">
      <text>
        <r>
          <rPr>
            <sz val="10"/>
            <rFont val="Calibri"/>
            <family val="2"/>
          </rPr>
          <t xml:space="preserve">von Kleist, Björn:
</t>
        </r>
        <r>
          <rPr>
            <sz val="9"/>
            <rFont val="Tahoma"/>
            <family val="2"/>
            <charset val="1"/>
          </rPr>
          <t>CO2-Wert</t>
        </r>
      </text>
    </comment>
    <comment ref="O164" authorId="0" shapeId="0" xr:uid="{00000000-0006-0000-0000-0000F3050000}">
      <text>
        <r>
          <rPr>
            <sz val="10"/>
            <rFont val="Calibri"/>
            <family val="2"/>
          </rPr>
          <t xml:space="preserve">von Kleist, Björn:
</t>
        </r>
        <r>
          <rPr>
            <sz val="9"/>
            <rFont val="Tahoma"/>
            <family val="2"/>
            <charset val="1"/>
          </rPr>
          <t>CO2-Wert</t>
        </r>
      </text>
    </comment>
    <comment ref="P164" authorId="0" shapeId="0" xr:uid="{00000000-0006-0000-0000-0000CF060000}">
      <text>
        <r>
          <rPr>
            <sz val="10"/>
            <rFont val="Calibri"/>
            <family val="2"/>
          </rPr>
          <t xml:space="preserve">von Kleist, Björn:
</t>
        </r>
        <r>
          <rPr>
            <sz val="9"/>
            <rFont val="Tahoma"/>
            <family val="2"/>
            <charset val="1"/>
          </rPr>
          <t>CO2-Wert</t>
        </r>
      </text>
    </comment>
    <comment ref="Q164" authorId="0" shapeId="0" xr:uid="{00000000-0006-0000-0000-0000A7070000}">
      <text>
        <r>
          <rPr>
            <sz val="10"/>
            <rFont val="Calibri"/>
            <family val="2"/>
          </rPr>
          <t xml:space="preserve">von Kleist, Björn:
</t>
        </r>
        <r>
          <rPr>
            <sz val="9"/>
            <rFont val="Tahoma"/>
            <family val="2"/>
            <charset val="1"/>
          </rPr>
          <t>CO2-Wert</t>
        </r>
      </text>
    </comment>
    <comment ref="R164" authorId="0" shapeId="0" xr:uid="{00000000-0006-0000-0000-00007F080000}">
      <text>
        <r>
          <rPr>
            <sz val="10"/>
            <rFont val="Calibri"/>
            <family val="2"/>
          </rPr>
          <t xml:space="preserve">von Kleist, Björn:
</t>
        </r>
        <r>
          <rPr>
            <sz val="9"/>
            <rFont val="Tahoma"/>
            <family val="2"/>
            <charset val="1"/>
          </rPr>
          <t>CO2-Wert</t>
        </r>
      </text>
    </comment>
    <comment ref="S164" authorId="0" shapeId="0" xr:uid="{00000000-0006-0000-0000-000057090000}">
      <text>
        <r>
          <rPr>
            <sz val="10"/>
            <rFont val="Calibri"/>
            <family val="2"/>
          </rPr>
          <t xml:space="preserve">von Kleist, Björn:
</t>
        </r>
        <r>
          <rPr>
            <sz val="9"/>
            <rFont val="Tahoma"/>
            <family val="2"/>
            <charset val="1"/>
          </rPr>
          <t>CO2-Wert</t>
        </r>
      </text>
    </comment>
    <comment ref="T164" authorId="0" shapeId="0" xr:uid="{00000000-0006-0000-0000-00002F0A0000}">
      <text>
        <r>
          <rPr>
            <sz val="10"/>
            <rFont val="Calibri"/>
            <family val="2"/>
          </rPr>
          <t xml:space="preserve">von Kleist, Björn:
</t>
        </r>
        <r>
          <rPr>
            <sz val="9"/>
            <rFont val="Tahoma"/>
            <family val="2"/>
            <charset val="1"/>
          </rPr>
          <t>CO2-Wert</t>
        </r>
      </text>
    </comment>
    <comment ref="U164" authorId="0" shapeId="0" xr:uid="{00000000-0006-0000-0000-0000070B0000}">
      <text>
        <r>
          <rPr>
            <sz val="10"/>
            <rFont val="Calibri"/>
            <family val="2"/>
          </rPr>
          <t xml:space="preserve">von Kleist, Björn:
</t>
        </r>
        <r>
          <rPr>
            <sz val="9"/>
            <rFont val="Tahoma"/>
            <family val="2"/>
            <charset val="1"/>
          </rPr>
          <t>CO2-Wert</t>
        </r>
      </text>
    </comment>
    <comment ref="V164" authorId="0" shapeId="0" xr:uid="{00000000-0006-0000-0000-0000DF0B0000}">
      <text>
        <r>
          <rPr>
            <sz val="10"/>
            <rFont val="Calibri"/>
            <family val="2"/>
          </rPr>
          <t xml:space="preserve">von Kleist, Björn:
</t>
        </r>
        <r>
          <rPr>
            <sz val="9"/>
            <rFont val="Tahoma"/>
            <family val="2"/>
            <charset val="1"/>
          </rPr>
          <t>CO2-Wert</t>
        </r>
      </text>
    </comment>
    <comment ref="W164" authorId="0" shapeId="0" xr:uid="{00000000-0006-0000-0000-0000B70C0000}">
      <text>
        <r>
          <rPr>
            <sz val="10"/>
            <rFont val="Calibri"/>
            <family val="2"/>
          </rPr>
          <t xml:space="preserve">von Kleist, Björn:
</t>
        </r>
        <r>
          <rPr>
            <sz val="9"/>
            <rFont val="Tahoma"/>
            <family val="2"/>
            <charset val="1"/>
          </rPr>
          <t>CO2-Wert</t>
        </r>
      </text>
    </comment>
    <comment ref="X164" authorId="0" shapeId="0" xr:uid="{00000000-0006-0000-0000-00008F0D0000}">
      <text>
        <r>
          <rPr>
            <sz val="10"/>
            <rFont val="Calibri"/>
            <family val="2"/>
          </rPr>
          <t xml:space="preserve">von Kleist, Björn:
</t>
        </r>
        <r>
          <rPr>
            <sz val="9"/>
            <rFont val="Tahoma"/>
            <family val="2"/>
            <charset val="1"/>
          </rPr>
          <t>CO2-Wert</t>
        </r>
      </text>
    </comment>
    <comment ref="Y164" authorId="0" shapeId="0" xr:uid="{00000000-0006-0000-0000-0000670E0000}">
      <text>
        <r>
          <rPr>
            <sz val="10"/>
            <rFont val="Calibri"/>
            <family val="2"/>
          </rPr>
          <t xml:space="preserve">von Kleist, Björn:
</t>
        </r>
        <r>
          <rPr>
            <sz val="9"/>
            <rFont val="Tahoma"/>
            <family val="2"/>
            <charset val="1"/>
          </rPr>
          <t>CO2-Wert</t>
        </r>
      </text>
    </comment>
    <comment ref="Z164" authorId="0" shapeId="0" xr:uid="{00000000-0006-0000-0000-00003F0F0000}">
      <text>
        <r>
          <rPr>
            <sz val="10"/>
            <rFont val="Calibri"/>
            <family val="2"/>
          </rPr>
          <t xml:space="preserve">von Kleist, Björn:
</t>
        </r>
        <r>
          <rPr>
            <sz val="9"/>
            <rFont val="Tahoma"/>
            <family val="2"/>
            <charset val="1"/>
          </rPr>
          <t>CO2-Wert</t>
        </r>
      </text>
    </comment>
    <comment ref="I165" authorId="0" shapeId="0" xr:uid="{00000000-0006-0000-0000-000078000000}">
      <text>
        <r>
          <rPr>
            <sz val="10"/>
            <rFont val="Calibri"/>
            <family val="2"/>
          </rPr>
          <t xml:space="preserve">Gairola, Krishan:
</t>
        </r>
        <r>
          <rPr>
            <sz val="9"/>
            <rFont val="Tahoma"/>
            <family val="2"/>
            <charset val="1"/>
          </rPr>
          <t>Textfeld</t>
        </r>
      </text>
    </comment>
    <comment ref="J165" authorId="0" shapeId="0" xr:uid="{00000000-0006-0000-0000-000062010000}">
      <text>
        <r>
          <rPr>
            <sz val="10"/>
            <rFont val="Calibri"/>
            <family val="2"/>
          </rPr>
          <t xml:space="preserve">Gairola, Krishan:
</t>
        </r>
        <r>
          <rPr>
            <sz val="9"/>
            <rFont val="Tahoma"/>
            <family val="2"/>
            <charset val="1"/>
          </rPr>
          <t>Textfeld</t>
        </r>
      </text>
    </comment>
    <comment ref="K165" authorId="0" shapeId="0" xr:uid="{00000000-0006-0000-0000-00004C020000}">
      <text>
        <r>
          <rPr>
            <sz val="10"/>
            <rFont val="Calibri"/>
            <family val="2"/>
          </rPr>
          <t xml:space="preserve">Gairola, Krishan:
</t>
        </r>
        <r>
          <rPr>
            <sz val="9"/>
            <rFont val="Tahoma"/>
            <family val="2"/>
            <charset val="1"/>
          </rPr>
          <t>Textfeld</t>
        </r>
      </text>
    </comment>
    <comment ref="L165" authorId="0" shapeId="0" xr:uid="{00000000-0006-0000-0000-000036030000}">
      <text>
        <r>
          <rPr>
            <sz val="10"/>
            <rFont val="Calibri"/>
            <family val="2"/>
          </rPr>
          <t xml:space="preserve">Gairola, Krishan:
</t>
        </r>
        <r>
          <rPr>
            <sz val="9"/>
            <rFont val="Tahoma"/>
            <family val="2"/>
            <charset val="1"/>
          </rPr>
          <t>Textfeld</t>
        </r>
      </text>
    </comment>
    <comment ref="M165" authorId="0" shapeId="0" xr:uid="{00000000-0006-0000-0000-000020040000}">
      <text>
        <r>
          <rPr>
            <sz val="10"/>
            <rFont val="Calibri"/>
            <family val="2"/>
          </rPr>
          <t xml:space="preserve">Gairola, Krishan:
</t>
        </r>
        <r>
          <rPr>
            <sz val="9"/>
            <rFont val="Tahoma"/>
            <family val="2"/>
            <charset val="1"/>
          </rPr>
          <t>Textfeld</t>
        </r>
      </text>
    </comment>
    <comment ref="N165" authorId="0" shapeId="0" xr:uid="{00000000-0006-0000-0000-00000A050000}">
      <text>
        <r>
          <rPr>
            <sz val="10"/>
            <rFont val="Calibri"/>
            <family val="2"/>
          </rPr>
          <t xml:space="preserve">Gairola, Krishan:
</t>
        </r>
        <r>
          <rPr>
            <sz val="9"/>
            <rFont val="Tahoma"/>
            <family val="2"/>
            <charset val="1"/>
          </rPr>
          <t>Textfeld</t>
        </r>
      </text>
    </comment>
    <comment ref="O165" authorId="0" shapeId="0" xr:uid="{00000000-0006-0000-0000-0000F4050000}">
      <text>
        <r>
          <rPr>
            <sz val="10"/>
            <rFont val="Calibri"/>
            <family val="2"/>
          </rPr>
          <t xml:space="preserve">Gairola, Krishan:
</t>
        </r>
        <r>
          <rPr>
            <sz val="9"/>
            <rFont val="Tahoma"/>
            <family val="2"/>
            <charset val="1"/>
          </rPr>
          <t>Textfeld</t>
        </r>
      </text>
    </comment>
    <comment ref="P165" authorId="0" shapeId="0" xr:uid="{00000000-0006-0000-0000-0000D0060000}">
      <text>
        <r>
          <rPr>
            <sz val="10"/>
            <rFont val="Calibri"/>
            <family val="2"/>
          </rPr>
          <t xml:space="preserve">Gairola, Krishan:
</t>
        </r>
        <r>
          <rPr>
            <sz val="9"/>
            <rFont val="Tahoma"/>
            <family val="2"/>
            <charset val="1"/>
          </rPr>
          <t>Textfeld</t>
        </r>
      </text>
    </comment>
    <comment ref="Q165" authorId="0" shapeId="0" xr:uid="{00000000-0006-0000-0000-0000A8070000}">
      <text>
        <r>
          <rPr>
            <sz val="10"/>
            <rFont val="Calibri"/>
            <family val="2"/>
          </rPr>
          <t xml:space="preserve">Gairola, Krishan:
</t>
        </r>
        <r>
          <rPr>
            <sz val="9"/>
            <rFont val="Tahoma"/>
            <family val="2"/>
            <charset val="1"/>
          </rPr>
          <t>Textfeld</t>
        </r>
      </text>
    </comment>
    <comment ref="R165" authorId="0" shapeId="0" xr:uid="{00000000-0006-0000-0000-000080080000}">
      <text>
        <r>
          <rPr>
            <sz val="10"/>
            <rFont val="Calibri"/>
            <family val="2"/>
          </rPr>
          <t xml:space="preserve">Gairola, Krishan:
</t>
        </r>
        <r>
          <rPr>
            <sz val="9"/>
            <rFont val="Tahoma"/>
            <family val="2"/>
            <charset val="1"/>
          </rPr>
          <t>Textfeld</t>
        </r>
      </text>
    </comment>
    <comment ref="S165" authorId="0" shapeId="0" xr:uid="{00000000-0006-0000-0000-000058090000}">
      <text>
        <r>
          <rPr>
            <sz val="10"/>
            <rFont val="Calibri"/>
            <family val="2"/>
          </rPr>
          <t xml:space="preserve">Gairola, Krishan:
</t>
        </r>
        <r>
          <rPr>
            <sz val="9"/>
            <rFont val="Tahoma"/>
            <family val="2"/>
            <charset val="1"/>
          </rPr>
          <t>Textfeld</t>
        </r>
      </text>
    </comment>
    <comment ref="T165" authorId="0" shapeId="0" xr:uid="{00000000-0006-0000-0000-0000300A0000}">
      <text>
        <r>
          <rPr>
            <sz val="10"/>
            <rFont val="Calibri"/>
            <family val="2"/>
          </rPr>
          <t xml:space="preserve">Gairola, Krishan:
</t>
        </r>
        <r>
          <rPr>
            <sz val="9"/>
            <rFont val="Tahoma"/>
            <family val="2"/>
            <charset val="1"/>
          </rPr>
          <t>Textfeld</t>
        </r>
      </text>
    </comment>
    <comment ref="U165" authorId="0" shapeId="0" xr:uid="{00000000-0006-0000-0000-0000080B0000}">
      <text>
        <r>
          <rPr>
            <sz val="10"/>
            <rFont val="Calibri"/>
            <family val="2"/>
          </rPr>
          <t xml:space="preserve">Gairola, Krishan:
</t>
        </r>
        <r>
          <rPr>
            <sz val="9"/>
            <rFont val="Tahoma"/>
            <family val="2"/>
            <charset val="1"/>
          </rPr>
          <t>Textfeld</t>
        </r>
      </text>
    </comment>
    <comment ref="V165" authorId="0" shapeId="0" xr:uid="{00000000-0006-0000-0000-0000E00B0000}">
      <text>
        <r>
          <rPr>
            <sz val="10"/>
            <rFont val="Calibri"/>
            <family val="2"/>
          </rPr>
          <t xml:space="preserve">Gairola, Krishan:
</t>
        </r>
        <r>
          <rPr>
            <sz val="9"/>
            <rFont val="Tahoma"/>
            <family val="2"/>
            <charset val="1"/>
          </rPr>
          <t>Textfeld</t>
        </r>
      </text>
    </comment>
    <comment ref="W165" authorId="0" shapeId="0" xr:uid="{00000000-0006-0000-0000-0000B80C0000}">
      <text>
        <r>
          <rPr>
            <sz val="10"/>
            <rFont val="Calibri"/>
            <family val="2"/>
          </rPr>
          <t xml:space="preserve">Gairola, Krishan:
</t>
        </r>
        <r>
          <rPr>
            <sz val="9"/>
            <rFont val="Tahoma"/>
            <family val="2"/>
            <charset val="1"/>
          </rPr>
          <t>Textfeld</t>
        </r>
      </text>
    </comment>
    <comment ref="X165" authorId="0" shapeId="0" xr:uid="{00000000-0006-0000-0000-0000900D0000}">
      <text>
        <r>
          <rPr>
            <sz val="10"/>
            <rFont val="Calibri"/>
            <family val="2"/>
          </rPr>
          <t xml:space="preserve">Gairola, Krishan:
</t>
        </r>
        <r>
          <rPr>
            <sz val="9"/>
            <rFont val="Tahoma"/>
            <family val="2"/>
            <charset val="1"/>
          </rPr>
          <t>Textfeld</t>
        </r>
      </text>
    </comment>
    <comment ref="Y165" authorId="0" shapeId="0" xr:uid="{00000000-0006-0000-0000-0000680E0000}">
      <text>
        <r>
          <rPr>
            <sz val="10"/>
            <rFont val="Calibri"/>
            <family val="2"/>
          </rPr>
          <t xml:space="preserve">Gairola, Krishan:
</t>
        </r>
        <r>
          <rPr>
            <sz val="9"/>
            <rFont val="Tahoma"/>
            <family val="2"/>
            <charset val="1"/>
          </rPr>
          <t>Textfeld</t>
        </r>
      </text>
    </comment>
    <comment ref="Z165" authorId="0" shapeId="0" xr:uid="{00000000-0006-0000-0000-0000400F0000}">
      <text>
        <r>
          <rPr>
            <sz val="10"/>
            <rFont val="Calibri"/>
            <family val="2"/>
          </rPr>
          <t xml:space="preserve">Gairola, Krishan:
</t>
        </r>
        <r>
          <rPr>
            <sz val="9"/>
            <rFont val="Tahoma"/>
            <family val="2"/>
            <charset val="1"/>
          </rPr>
          <t>Textfeld</t>
        </r>
      </text>
    </comment>
    <comment ref="I166" authorId="0" shapeId="0" xr:uid="{00000000-0006-0000-0000-000079000000}">
      <text>
        <r>
          <rPr>
            <sz val="10"/>
            <rFont val="Calibri"/>
            <family val="2"/>
          </rPr>
          <t xml:space="preserve">von Kleist, Björn:
</t>
        </r>
        <r>
          <rPr>
            <sz val="9"/>
            <rFont val="Tahoma"/>
            <family val="2"/>
            <charset val="1"/>
          </rPr>
          <t>CO2-Wert</t>
        </r>
      </text>
    </comment>
    <comment ref="J166" authorId="0" shapeId="0" xr:uid="{00000000-0006-0000-0000-000063010000}">
      <text>
        <r>
          <rPr>
            <sz val="10"/>
            <rFont val="Calibri"/>
            <family val="2"/>
          </rPr>
          <t xml:space="preserve">von Kleist, Björn:
</t>
        </r>
        <r>
          <rPr>
            <sz val="9"/>
            <rFont val="Tahoma"/>
            <family val="2"/>
            <charset val="1"/>
          </rPr>
          <t>CO2-Wert</t>
        </r>
      </text>
    </comment>
    <comment ref="K166" authorId="0" shapeId="0" xr:uid="{00000000-0006-0000-0000-00004D020000}">
      <text>
        <r>
          <rPr>
            <sz val="10"/>
            <rFont val="Calibri"/>
            <family val="2"/>
          </rPr>
          <t xml:space="preserve">von Kleist, Björn:
</t>
        </r>
        <r>
          <rPr>
            <sz val="9"/>
            <rFont val="Tahoma"/>
            <family val="2"/>
            <charset val="1"/>
          </rPr>
          <t>CO2-Wert</t>
        </r>
      </text>
    </comment>
    <comment ref="L166" authorId="0" shapeId="0" xr:uid="{00000000-0006-0000-0000-000037030000}">
      <text>
        <r>
          <rPr>
            <sz val="10"/>
            <rFont val="Calibri"/>
            <family val="2"/>
          </rPr>
          <t xml:space="preserve">von Kleist, Björn:
</t>
        </r>
        <r>
          <rPr>
            <sz val="9"/>
            <rFont val="Tahoma"/>
            <family val="2"/>
            <charset val="1"/>
          </rPr>
          <t>CO2-Wert</t>
        </r>
      </text>
    </comment>
    <comment ref="M166" authorId="0" shapeId="0" xr:uid="{00000000-0006-0000-0000-000021040000}">
      <text>
        <r>
          <rPr>
            <sz val="10"/>
            <rFont val="Calibri"/>
            <family val="2"/>
          </rPr>
          <t xml:space="preserve">von Kleist, Björn:
</t>
        </r>
        <r>
          <rPr>
            <sz val="9"/>
            <rFont val="Tahoma"/>
            <family val="2"/>
            <charset val="1"/>
          </rPr>
          <t>CO2-Wert</t>
        </r>
      </text>
    </comment>
    <comment ref="N166" authorId="0" shapeId="0" xr:uid="{00000000-0006-0000-0000-00000B050000}">
      <text>
        <r>
          <rPr>
            <sz val="10"/>
            <rFont val="Calibri"/>
            <family val="2"/>
          </rPr>
          <t xml:space="preserve">von Kleist, Björn:
</t>
        </r>
        <r>
          <rPr>
            <sz val="9"/>
            <rFont val="Tahoma"/>
            <family val="2"/>
            <charset val="1"/>
          </rPr>
          <t>CO2-Wert</t>
        </r>
      </text>
    </comment>
    <comment ref="O166" authorId="0" shapeId="0" xr:uid="{00000000-0006-0000-0000-0000F5050000}">
      <text>
        <r>
          <rPr>
            <sz val="10"/>
            <rFont val="Calibri"/>
            <family val="2"/>
          </rPr>
          <t xml:space="preserve">von Kleist, Björn:
</t>
        </r>
        <r>
          <rPr>
            <sz val="9"/>
            <rFont val="Tahoma"/>
            <family val="2"/>
            <charset val="1"/>
          </rPr>
          <t>CO2-Wert</t>
        </r>
      </text>
    </comment>
    <comment ref="P166" authorId="0" shapeId="0" xr:uid="{00000000-0006-0000-0000-0000D1060000}">
      <text>
        <r>
          <rPr>
            <sz val="10"/>
            <rFont val="Calibri"/>
            <family val="2"/>
          </rPr>
          <t xml:space="preserve">von Kleist, Björn:
</t>
        </r>
        <r>
          <rPr>
            <sz val="9"/>
            <rFont val="Tahoma"/>
            <family val="2"/>
            <charset val="1"/>
          </rPr>
          <t>CO2-Wert</t>
        </r>
      </text>
    </comment>
    <comment ref="Q166" authorId="0" shapeId="0" xr:uid="{00000000-0006-0000-0000-0000A9070000}">
      <text>
        <r>
          <rPr>
            <sz val="10"/>
            <rFont val="Calibri"/>
            <family val="2"/>
          </rPr>
          <t xml:space="preserve">von Kleist, Björn:
</t>
        </r>
        <r>
          <rPr>
            <sz val="9"/>
            <rFont val="Tahoma"/>
            <family val="2"/>
            <charset val="1"/>
          </rPr>
          <t>CO2-Wert</t>
        </r>
      </text>
    </comment>
    <comment ref="R166" authorId="0" shapeId="0" xr:uid="{00000000-0006-0000-0000-000081080000}">
      <text>
        <r>
          <rPr>
            <sz val="10"/>
            <rFont val="Calibri"/>
            <family val="2"/>
          </rPr>
          <t xml:space="preserve">von Kleist, Björn:
</t>
        </r>
        <r>
          <rPr>
            <sz val="9"/>
            <rFont val="Tahoma"/>
            <family val="2"/>
            <charset val="1"/>
          </rPr>
          <t>CO2-Wert</t>
        </r>
      </text>
    </comment>
    <comment ref="S166" authorId="0" shapeId="0" xr:uid="{00000000-0006-0000-0000-000059090000}">
      <text>
        <r>
          <rPr>
            <sz val="10"/>
            <rFont val="Calibri"/>
            <family val="2"/>
          </rPr>
          <t xml:space="preserve">von Kleist, Björn:
</t>
        </r>
        <r>
          <rPr>
            <sz val="9"/>
            <rFont val="Tahoma"/>
            <family val="2"/>
            <charset val="1"/>
          </rPr>
          <t>CO2-Wert</t>
        </r>
      </text>
    </comment>
    <comment ref="T166" authorId="0" shapeId="0" xr:uid="{00000000-0006-0000-0000-0000310A0000}">
      <text>
        <r>
          <rPr>
            <sz val="10"/>
            <rFont val="Calibri"/>
            <family val="2"/>
          </rPr>
          <t xml:space="preserve">von Kleist, Björn:
</t>
        </r>
        <r>
          <rPr>
            <sz val="9"/>
            <rFont val="Tahoma"/>
            <family val="2"/>
            <charset val="1"/>
          </rPr>
          <t>CO2-Wert</t>
        </r>
      </text>
    </comment>
    <comment ref="U166" authorId="0" shapeId="0" xr:uid="{00000000-0006-0000-0000-0000090B0000}">
      <text>
        <r>
          <rPr>
            <sz val="10"/>
            <rFont val="Calibri"/>
            <family val="2"/>
          </rPr>
          <t xml:space="preserve">von Kleist, Björn:
</t>
        </r>
        <r>
          <rPr>
            <sz val="9"/>
            <rFont val="Tahoma"/>
            <family val="2"/>
            <charset val="1"/>
          </rPr>
          <t>CO2-Wert</t>
        </r>
      </text>
    </comment>
    <comment ref="V166" authorId="0" shapeId="0" xr:uid="{00000000-0006-0000-0000-0000E10B0000}">
      <text>
        <r>
          <rPr>
            <sz val="10"/>
            <rFont val="Calibri"/>
            <family val="2"/>
          </rPr>
          <t xml:space="preserve">von Kleist, Björn:
</t>
        </r>
        <r>
          <rPr>
            <sz val="9"/>
            <rFont val="Tahoma"/>
            <family val="2"/>
            <charset val="1"/>
          </rPr>
          <t>CO2-Wert</t>
        </r>
      </text>
    </comment>
    <comment ref="W166" authorId="0" shapeId="0" xr:uid="{00000000-0006-0000-0000-0000B90C0000}">
      <text>
        <r>
          <rPr>
            <sz val="10"/>
            <rFont val="Calibri"/>
            <family val="2"/>
          </rPr>
          <t xml:space="preserve">von Kleist, Björn:
</t>
        </r>
        <r>
          <rPr>
            <sz val="9"/>
            <rFont val="Tahoma"/>
            <family val="2"/>
            <charset val="1"/>
          </rPr>
          <t>CO2-Wert</t>
        </r>
      </text>
    </comment>
    <comment ref="X166" authorId="0" shapeId="0" xr:uid="{00000000-0006-0000-0000-0000910D0000}">
      <text>
        <r>
          <rPr>
            <sz val="10"/>
            <rFont val="Calibri"/>
            <family val="2"/>
          </rPr>
          <t xml:space="preserve">von Kleist, Björn:
</t>
        </r>
        <r>
          <rPr>
            <sz val="9"/>
            <rFont val="Tahoma"/>
            <family val="2"/>
            <charset val="1"/>
          </rPr>
          <t>CO2-Wert</t>
        </r>
      </text>
    </comment>
    <comment ref="Y166" authorId="0" shapeId="0" xr:uid="{00000000-0006-0000-0000-0000690E0000}">
      <text>
        <r>
          <rPr>
            <sz val="10"/>
            <rFont val="Calibri"/>
            <family val="2"/>
          </rPr>
          <t xml:space="preserve">von Kleist, Björn:
</t>
        </r>
        <r>
          <rPr>
            <sz val="9"/>
            <rFont val="Tahoma"/>
            <family val="2"/>
            <charset val="1"/>
          </rPr>
          <t>CO2-Wert</t>
        </r>
      </text>
    </comment>
    <comment ref="Z166" authorId="0" shapeId="0" xr:uid="{00000000-0006-0000-0000-0000410F0000}">
      <text>
        <r>
          <rPr>
            <sz val="10"/>
            <rFont val="Calibri"/>
            <family val="2"/>
          </rPr>
          <t xml:space="preserve">von Kleist, Björn:
</t>
        </r>
        <r>
          <rPr>
            <sz val="9"/>
            <rFont val="Tahoma"/>
            <family val="2"/>
            <charset val="1"/>
          </rPr>
          <t>CO2-Wert</t>
        </r>
      </text>
    </comment>
    <comment ref="I167" authorId="0" shapeId="0" xr:uid="{00000000-0006-0000-0000-00007A000000}">
      <text>
        <r>
          <rPr>
            <sz val="10"/>
            <rFont val="Calibri"/>
            <family val="2"/>
          </rPr>
          <t xml:space="preserve">Gairola, Krishan:
</t>
        </r>
        <r>
          <rPr>
            <sz val="9"/>
            <rFont val="Tahoma"/>
            <family val="2"/>
            <charset val="1"/>
          </rPr>
          <t>Textfeld</t>
        </r>
      </text>
    </comment>
    <comment ref="J167" authorId="0" shapeId="0" xr:uid="{00000000-0006-0000-0000-000064010000}">
      <text>
        <r>
          <rPr>
            <sz val="10"/>
            <rFont val="Calibri"/>
            <family val="2"/>
          </rPr>
          <t xml:space="preserve">Gairola, Krishan:
</t>
        </r>
        <r>
          <rPr>
            <sz val="9"/>
            <rFont val="Tahoma"/>
            <family val="2"/>
            <charset val="1"/>
          </rPr>
          <t>Textfeld</t>
        </r>
      </text>
    </comment>
    <comment ref="K167" authorId="0" shapeId="0" xr:uid="{00000000-0006-0000-0000-00004E020000}">
      <text>
        <r>
          <rPr>
            <sz val="10"/>
            <rFont val="Calibri"/>
            <family val="2"/>
          </rPr>
          <t xml:space="preserve">Gairola, Krishan:
</t>
        </r>
        <r>
          <rPr>
            <sz val="9"/>
            <rFont val="Tahoma"/>
            <family val="2"/>
            <charset val="1"/>
          </rPr>
          <t>Textfeld</t>
        </r>
      </text>
    </comment>
    <comment ref="L167" authorId="0" shapeId="0" xr:uid="{00000000-0006-0000-0000-000038030000}">
      <text>
        <r>
          <rPr>
            <sz val="10"/>
            <rFont val="Calibri"/>
            <family val="2"/>
          </rPr>
          <t xml:space="preserve">Gairola, Krishan:
</t>
        </r>
        <r>
          <rPr>
            <sz val="9"/>
            <rFont val="Tahoma"/>
            <family val="2"/>
            <charset val="1"/>
          </rPr>
          <t>Textfeld</t>
        </r>
      </text>
    </comment>
    <comment ref="M167" authorId="0" shapeId="0" xr:uid="{00000000-0006-0000-0000-000022040000}">
      <text>
        <r>
          <rPr>
            <sz val="10"/>
            <rFont val="Calibri"/>
            <family val="2"/>
          </rPr>
          <t xml:space="preserve">Gairola, Krishan:
</t>
        </r>
        <r>
          <rPr>
            <sz val="9"/>
            <rFont val="Tahoma"/>
            <family val="2"/>
            <charset val="1"/>
          </rPr>
          <t>Textfeld</t>
        </r>
      </text>
    </comment>
    <comment ref="N167" authorId="0" shapeId="0" xr:uid="{00000000-0006-0000-0000-00000C050000}">
      <text>
        <r>
          <rPr>
            <sz val="10"/>
            <rFont val="Calibri"/>
            <family val="2"/>
          </rPr>
          <t xml:space="preserve">Gairola, Krishan:
</t>
        </r>
        <r>
          <rPr>
            <sz val="9"/>
            <rFont val="Tahoma"/>
            <family val="2"/>
            <charset val="1"/>
          </rPr>
          <t>Textfeld</t>
        </r>
      </text>
    </comment>
    <comment ref="O167" authorId="0" shapeId="0" xr:uid="{00000000-0006-0000-0000-0000F6050000}">
      <text>
        <r>
          <rPr>
            <sz val="10"/>
            <rFont val="Calibri"/>
            <family val="2"/>
          </rPr>
          <t xml:space="preserve">Gairola, Krishan:
</t>
        </r>
        <r>
          <rPr>
            <sz val="9"/>
            <rFont val="Tahoma"/>
            <family val="2"/>
            <charset val="1"/>
          </rPr>
          <t>Textfeld</t>
        </r>
      </text>
    </comment>
    <comment ref="P167" authorId="0" shapeId="0" xr:uid="{00000000-0006-0000-0000-0000D2060000}">
      <text>
        <r>
          <rPr>
            <sz val="10"/>
            <rFont val="Calibri"/>
            <family val="2"/>
          </rPr>
          <t xml:space="preserve">Gairola, Krishan:
</t>
        </r>
        <r>
          <rPr>
            <sz val="9"/>
            <rFont val="Tahoma"/>
            <family val="2"/>
            <charset val="1"/>
          </rPr>
          <t>Textfeld</t>
        </r>
      </text>
    </comment>
    <comment ref="Q167" authorId="0" shapeId="0" xr:uid="{00000000-0006-0000-0000-0000AA070000}">
      <text>
        <r>
          <rPr>
            <sz val="10"/>
            <rFont val="Calibri"/>
            <family val="2"/>
          </rPr>
          <t xml:space="preserve">Gairola, Krishan:
</t>
        </r>
        <r>
          <rPr>
            <sz val="9"/>
            <rFont val="Tahoma"/>
            <family val="2"/>
            <charset val="1"/>
          </rPr>
          <t>Textfeld</t>
        </r>
      </text>
    </comment>
    <comment ref="R167" authorId="0" shapeId="0" xr:uid="{00000000-0006-0000-0000-000082080000}">
      <text>
        <r>
          <rPr>
            <sz val="10"/>
            <rFont val="Calibri"/>
            <family val="2"/>
          </rPr>
          <t xml:space="preserve">Gairola, Krishan:
</t>
        </r>
        <r>
          <rPr>
            <sz val="9"/>
            <rFont val="Tahoma"/>
            <family val="2"/>
            <charset val="1"/>
          </rPr>
          <t>Textfeld</t>
        </r>
      </text>
    </comment>
    <comment ref="S167" authorId="0" shapeId="0" xr:uid="{00000000-0006-0000-0000-00005A090000}">
      <text>
        <r>
          <rPr>
            <sz val="10"/>
            <rFont val="Calibri"/>
            <family val="2"/>
          </rPr>
          <t xml:space="preserve">Gairola, Krishan:
</t>
        </r>
        <r>
          <rPr>
            <sz val="9"/>
            <rFont val="Tahoma"/>
            <family val="2"/>
            <charset val="1"/>
          </rPr>
          <t>Textfeld</t>
        </r>
      </text>
    </comment>
    <comment ref="T167" authorId="0" shapeId="0" xr:uid="{00000000-0006-0000-0000-0000320A0000}">
      <text>
        <r>
          <rPr>
            <sz val="10"/>
            <rFont val="Calibri"/>
            <family val="2"/>
          </rPr>
          <t xml:space="preserve">Gairola, Krishan:
</t>
        </r>
        <r>
          <rPr>
            <sz val="9"/>
            <rFont val="Tahoma"/>
            <family val="2"/>
            <charset val="1"/>
          </rPr>
          <t>Textfeld</t>
        </r>
      </text>
    </comment>
    <comment ref="U167" authorId="0" shapeId="0" xr:uid="{00000000-0006-0000-0000-00000A0B0000}">
      <text>
        <r>
          <rPr>
            <sz val="10"/>
            <rFont val="Calibri"/>
            <family val="2"/>
          </rPr>
          <t xml:space="preserve">Gairola, Krishan:
</t>
        </r>
        <r>
          <rPr>
            <sz val="9"/>
            <rFont val="Tahoma"/>
            <family val="2"/>
            <charset val="1"/>
          </rPr>
          <t>Textfeld</t>
        </r>
      </text>
    </comment>
    <comment ref="V167" authorId="0" shapeId="0" xr:uid="{00000000-0006-0000-0000-0000E20B0000}">
      <text>
        <r>
          <rPr>
            <sz val="10"/>
            <rFont val="Calibri"/>
            <family val="2"/>
          </rPr>
          <t xml:space="preserve">Gairola, Krishan:
</t>
        </r>
        <r>
          <rPr>
            <sz val="9"/>
            <rFont val="Tahoma"/>
            <family val="2"/>
            <charset val="1"/>
          </rPr>
          <t>Textfeld</t>
        </r>
      </text>
    </comment>
    <comment ref="W167" authorId="0" shapeId="0" xr:uid="{00000000-0006-0000-0000-0000BA0C0000}">
      <text>
        <r>
          <rPr>
            <sz val="10"/>
            <rFont val="Calibri"/>
            <family val="2"/>
          </rPr>
          <t xml:space="preserve">Gairola, Krishan:
</t>
        </r>
        <r>
          <rPr>
            <sz val="9"/>
            <rFont val="Tahoma"/>
            <family val="2"/>
            <charset val="1"/>
          </rPr>
          <t>Textfeld</t>
        </r>
      </text>
    </comment>
    <comment ref="X167" authorId="0" shapeId="0" xr:uid="{00000000-0006-0000-0000-0000920D0000}">
      <text>
        <r>
          <rPr>
            <sz val="10"/>
            <rFont val="Calibri"/>
            <family val="2"/>
          </rPr>
          <t xml:space="preserve">Gairola, Krishan:
</t>
        </r>
        <r>
          <rPr>
            <sz val="9"/>
            <rFont val="Tahoma"/>
            <family val="2"/>
            <charset val="1"/>
          </rPr>
          <t>Textfeld</t>
        </r>
      </text>
    </comment>
    <comment ref="Y167" authorId="0" shapeId="0" xr:uid="{00000000-0006-0000-0000-00006A0E0000}">
      <text>
        <r>
          <rPr>
            <sz val="10"/>
            <rFont val="Calibri"/>
            <family val="2"/>
          </rPr>
          <t xml:space="preserve">Gairola, Krishan:
</t>
        </r>
        <r>
          <rPr>
            <sz val="9"/>
            <rFont val="Tahoma"/>
            <family val="2"/>
            <charset val="1"/>
          </rPr>
          <t>Textfeld</t>
        </r>
      </text>
    </comment>
    <comment ref="Z167" authorId="0" shapeId="0" xr:uid="{00000000-0006-0000-0000-0000420F0000}">
      <text>
        <r>
          <rPr>
            <sz val="10"/>
            <rFont val="Calibri"/>
            <family val="2"/>
          </rPr>
          <t xml:space="preserve">Gairola, Krishan:
</t>
        </r>
        <r>
          <rPr>
            <sz val="9"/>
            <rFont val="Tahoma"/>
            <family val="2"/>
            <charset val="1"/>
          </rPr>
          <t>Textfeld</t>
        </r>
      </text>
    </comment>
    <comment ref="I168" authorId="0" shapeId="0" xr:uid="{00000000-0006-0000-0000-00007B000000}">
      <text>
        <r>
          <rPr>
            <sz val="10"/>
            <rFont val="Calibri"/>
            <family val="2"/>
          </rPr>
          <t xml:space="preserve">von Kleist, Björn:
</t>
        </r>
        <r>
          <rPr>
            <sz val="9"/>
            <rFont val="Tahoma"/>
            <family val="2"/>
            <charset val="1"/>
          </rPr>
          <t>CO2-Wert</t>
        </r>
      </text>
    </comment>
    <comment ref="J168" authorId="0" shapeId="0" xr:uid="{00000000-0006-0000-0000-000065010000}">
      <text>
        <r>
          <rPr>
            <sz val="10"/>
            <rFont val="Calibri"/>
            <family val="2"/>
          </rPr>
          <t xml:space="preserve">von Kleist, Björn:
</t>
        </r>
        <r>
          <rPr>
            <sz val="9"/>
            <rFont val="Tahoma"/>
            <family val="2"/>
            <charset val="1"/>
          </rPr>
          <t>CO2-Wert</t>
        </r>
      </text>
    </comment>
    <comment ref="K168" authorId="0" shapeId="0" xr:uid="{00000000-0006-0000-0000-00004F020000}">
      <text>
        <r>
          <rPr>
            <sz val="10"/>
            <rFont val="Calibri"/>
            <family val="2"/>
          </rPr>
          <t xml:space="preserve">von Kleist, Björn:
</t>
        </r>
        <r>
          <rPr>
            <sz val="9"/>
            <rFont val="Tahoma"/>
            <family val="2"/>
            <charset val="1"/>
          </rPr>
          <t>CO2-Wert</t>
        </r>
      </text>
    </comment>
    <comment ref="L168" authorId="0" shapeId="0" xr:uid="{00000000-0006-0000-0000-000039030000}">
      <text>
        <r>
          <rPr>
            <sz val="10"/>
            <rFont val="Calibri"/>
            <family val="2"/>
          </rPr>
          <t xml:space="preserve">von Kleist, Björn:
</t>
        </r>
        <r>
          <rPr>
            <sz val="9"/>
            <rFont val="Tahoma"/>
            <family val="2"/>
            <charset val="1"/>
          </rPr>
          <t>CO2-Wert</t>
        </r>
      </text>
    </comment>
    <comment ref="M168" authorId="0" shapeId="0" xr:uid="{00000000-0006-0000-0000-000023040000}">
      <text>
        <r>
          <rPr>
            <sz val="10"/>
            <rFont val="Calibri"/>
            <family val="2"/>
          </rPr>
          <t xml:space="preserve">von Kleist, Björn:
</t>
        </r>
        <r>
          <rPr>
            <sz val="9"/>
            <rFont val="Tahoma"/>
            <family val="2"/>
            <charset val="1"/>
          </rPr>
          <t>CO2-Wert</t>
        </r>
      </text>
    </comment>
    <comment ref="N168" authorId="0" shapeId="0" xr:uid="{00000000-0006-0000-0000-00000D050000}">
      <text>
        <r>
          <rPr>
            <sz val="10"/>
            <rFont val="Calibri"/>
            <family val="2"/>
          </rPr>
          <t xml:space="preserve">von Kleist, Björn:
</t>
        </r>
        <r>
          <rPr>
            <sz val="9"/>
            <rFont val="Tahoma"/>
            <family val="2"/>
            <charset val="1"/>
          </rPr>
          <t>CO2-Wert</t>
        </r>
      </text>
    </comment>
    <comment ref="O168" authorId="0" shapeId="0" xr:uid="{00000000-0006-0000-0000-0000F7050000}">
      <text>
        <r>
          <rPr>
            <sz val="10"/>
            <rFont val="Calibri"/>
            <family val="2"/>
          </rPr>
          <t xml:space="preserve">von Kleist, Björn:
</t>
        </r>
        <r>
          <rPr>
            <sz val="9"/>
            <rFont val="Tahoma"/>
            <family val="2"/>
            <charset val="1"/>
          </rPr>
          <t>CO2-Wert</t>
        </r>
      </text>
    </comment>
    <comment ref="P168" authorId="0" shapeId="0" xr:uid="{00000000-0006-0000-0000-0000D3060000}">
      <text>
        <r>
          <rPr>
            <sz val="10"/>
            <rFont val="Calibri"/>
            <family val="2"/>
          </rPr>
          <t xml:space="preserve">von Kleist, Björn:
</t>
        </r>
        <r>
          <rPr>
            <sz val="9"/>
            <rFont val="Tahoma"/>
            <family val="2"/>
            <charset val="1"/>
          </rPr>
          <t>CO2-Wert</t>
        </r>
      </text>
    </comment>
    <comment ref="Q168" authorId="0" shapeId="0" xr:uid="{00000000-0006-0000-0000-0000AB070000}">
      <text>
        <r>
          <rPr>
            <sz val="10"/>
            <rFont val="Calibri"/>
            <family val="2"/>
          </rPr>
          <t xml:space="preserve">von Kleist, Björn:
</t>
        </r>
        <r>
          <rPr>
            <sz val="9"/>
            <rFont val="Tahoma"/>
            <family val="2"/>
            <charset val="1"/>
          </rPr>
          <t>CO2-Wert</t>
        </r>
      </text>
    </comment>
    <comment ref="R168" authorId="0" shapeId="0" xr:uid="{00000000-0006-0000-0000-000083080000}">
      <text>
        <r>
          <rPr>
            <sz val="10"/>
            <rFont val="Calibri"/>
            <family val="2"/>
          </rPr>
          <t xml:space="preserve">von Kleist, Björn:
</t>
        </r>
        <r>
          <rPr>
            <sz val="9"/>
            <rFont val="Tahoma"/>
            <family val="2"/>
            <charset val="1"/>
          </rPr>
          <t>CO2-Wert</t>
        </r>
      </text>
    </comment>
    <comment ref="S168" authorId="0" shapeId="0" xr:uid="{00000000-0006-0000-0000-00005B090000}">
      <text>
        <r>
          <rPr>
            <sz val="10"/>
            <rFont val="Calibri"/>
            <family val="2"/>
          </rPr>
          <t xml:space="preserve">von Kleist, Björn:
</t>
        </r>
        <r>
          <rPr>
            <sz val="9"/>
            <rFont val="Tahoma"/>
            <family val="2"/>
            <charset val="1"/>
          </rPr>
          <t>CO2-Wert</t>
        </r>
      </text>
    </comment>
    <comment ref="T168" authorId="0" shapeId="0" xr:uid="{00000000-0006-0000-0000-0000330A0000}">
      <text>
        <r>
          <rPr>
            <sz val="10"/>
            <rFont val="Calibri"/>
            <family val="2"/>
          </rPr>
          <t xml:space="preserve">von Kleist, Björn:
</t>
        </r>
        <r>
          <rPr>
            <sz val="9"/>
            <rFont val="Tahoma"/>
            <family val="2"/>
            <charset val="1"/>
          </rPr>
          <t>CO2-Wert</t>
        </r>
      </text>
    </comment>
    <comment ref="U168" authorId="0" shapeId="0" xr:uid="{00000000-0006-0000-0000-00000B0B0000}">
      <text>
        <r>
          <rPr>
            <sz val="10"/>
            <rFont val="Calibri"/>
            <family val="2"/>
          </rPr>
          <t xml:space="preserve">von Kleist, Björn:
</t>
        </r>
        <r>
          <rPr>
            <sz val="9"/>
            <rFont val="Tahoma"/>
            <family val="2"/>
            <charset val="1"/>
          </rPr>
          <t>CO2-Wert</t>
        </r>
      </text>
    </comment>
    <comment ref="V168" authorId="0" shapeId="0" xr:uid="{00000000-0006-0000-0000-0000E30B0000}">
      <text>
        <r>
          <rPr>
            <sz val="10"/>
            <rFont val="Calibri"/>
            <family val="2"/>
          </rPr>
          <t xml:space="preserve">von Kleist, Björn:
</t>
        </r>
        <r>
          <rPr>
            <sz val="9"/>
            <rFont val="Tahoma"/>
            <family val="2"/>
            <charset val="1"/>
          </rPr>
          <t>CO2-Wert</t>
        </r>
      </text>
    </comment>
    <comment ref="W168" authorId="0" shapeId="0" xr:uid="{00000000-0006-0000-0000-0000BB0C0000}">
      <text>
        <r>
          <rPr>
            <sz val="10"/>
            <rFont val="Calibri"/>
            <family val="2"/>
          </rPr>
          <t xml:space="preserve">von Kleist, Björn:
</t>
        </r>
        <r>
          <rPr>
            <sz val="9"/>
            <rFont val="Tahoma"/>
            <family val="2"/>
            <charset val="1"/>
          </rPr>
          <t>CO2-Wert</t>
        </r>
      </text>
    </comment>
    <comment ref="X168" authorId="0" shapeId="0" xr:uid="{00000000-0006-0000-0000-0000930D0000}">
      <text>
        <r>
          <rPr>
            <sz val="10"/>
            <rFont val="Calibri"/>
            <family val="2"/>
          </rPr>
          <t xml:space="preserve">von Kleist, Björn:
</t>
        </r>
        <r>
          <rPr>
            <sz val="9"/>
            <rFont val="Tahoma"/>
            <family val="2"/>
            <charset val="1"/>
          </rPr>
          <t>CO2-Wert</t>
        </r>
      </text>
    </comment>
    <comment ref="Y168" authorId="0" shapeId="0" xr:uid="{00000000-0006-0000-0000-00006B0E0000}">
      <text>
        <r>
          <rPr>
            <sz val="10"/>
            <rFont val="Calibri"/>
            <family val="2"/>
          </rPr>
          <t xml:space="preserve">von Kleist, Björn:
</t>
        </r>
        <r>
          <rPr>
            <sz val="9"/>
            <rFont val="Tahoma"/>
            <family val="2"/>
            <charset val="1"/>
          </rPr>
          <t>CO2-Wert</t>
        </r>
      </text>
    </comment>
    <comment ref="Z168" authorId="0" shapeId="0" xr:uid="{00000000-0006-0000-0000-0000430F0000}">
      <text>
        <r>
          <rPr>
            <sz val="10"/>
            <rFont val="Calibri"/>
            <family val="2"/>
          </rPr>
          <t xml:space="preserve">von Kleist, Björn:
</t>
        </r>
        <r>
          <rPr>
            <sz val="9"/>
            <rFont val="Tahoma"/>
            <family val="2"/>
            <charset val="1"/>
          </rPr>
          <t>CO2-Wert</t>
        </r>
      </text>
    </comment>
    <comment ref="I169" authorId="0" shapeId="0" xr:uid="{00000000-0006-0000-0000-00007C000000}">
      <text>
        <r>
          <rPr>
            <sz val="10"/>
            <rFont val="Calibri"/>
            <family val="2"/>
          </rPr>
          <t xml:space="preserve">Gairola, Krishan:
</t>
        </r>
        <r>
          <rPr>
            <sz val="9"/>
            <rFont val="Tahoma"/>
            <family val="2"/>
            <charset val="1"/>
          </rPr>
          <t>Textfeld</t>
        </r>
      </text>
    </comment>
    <comment ref="J169" authorId="0" shapeId="0" xr:uid="{00000000-0006-0000-0000-000066010000}">
      <text>
        <r>
          <rPr>
            <sz val="10"/>
            <rFont val="Calibri"/>
            <family val="2"/>
          </rPr>
          <t xml:space="preserve">Gairola, Krishan:
</t>
        </r>
        <r>
          <rPr>
            <sz val="9"/>
            <rFont val="Tahoma"/>
            <family val="2"/>
            <charset val="1"/>
          </rPr>
          <t>Textfeld</t>
        </r>
      </text>
    </comment>
    <comment ref="K169" authorId="0" shapeId="0" xr:uid="{00000000-0006-0000-0000-000050020000}">
      <text>
        <r>
          <rPr>
            <sz val="10"/>
            <rFont val="Calibri"/>
            <family val="2"/>
          </rPr>
          <t xml:space="preserve">Gairola, Krishan:
</t>
        </r>
        <r>
          <rPr>
            <sz val="9"/>
            <rFont val="Tahoma"/>
            <family val="2"/>
            <charset val="1"/>
          </rPr>
          <t>Textfeld</t>
        </r>
      </text>
    </comment>
    <comment ref="L169" authorId="0" shapeId="0" xr:uid="{00000000-0006-0000-0000-00003A030000}">
      <text>
        <r>
          <rPr>
            <sz val="10"/>
            <rFont val="Calibri"/>
            <family val="2"/>
          </rPr>
          <t xml:space="preserve">Gairola, Krishan:
</t>
        </r>
        <r>
          <rPr>
            <sz val="9"/>
            <rFont val="Tahoma"/>
            <family val="2"/>
            <charset val="1"/>
          </rPr>
          <t>Textfeld</t>
        </r>
      </text>
    </comment>
    <comment ref="M169" authorId="0" shapeId="0" xr:uid="{00000000-0006-0000-0000-000024040000}">
      <text>
        <r>
          <rPr>
            <sz val="10"/>
            <rFont val="Calibri"/>
            <family val="2"/>
          </rPr>
          <t xml:space="preserve">Gairola, Krishan:
</t>
        </r>
        <r>
          <rPr>
            <sz val="9"/>
            <rFont val="Tahoma"/>
            <family val="2"/>
            <charset val="1"/>
          </rPr>
          <t>Textfeld</t>
        </r>
      </text>
    </comment>
    <comment ref="N169" authorId="0" shapeId="0" xr:uid="{00000000-0006-0000-0000-00000E050000}">
      <text>
        <r>
          <rPr>
            <sz val="10"/>
            <rFont val="Calibri"/>
            <family val="2"/>
          </rPr>
          <t xml:space="preserve">Gairola, Krishan:
</t>
        </r>
        <r>
          <rPr>
            <sz val="9"/>
            <rFont val="Tahoma"/>
            <family val="2"/>
            <charset val="1"/>
          </rPr>
          <t>Textfeld</t>
        </r>
      </text>
    </comment>
    <comment ref="O169" authorId="0" shapeId="0" xr:uid="{00000000-0006-0000-0000-0000F8050000}">
      <text>
        <r>
          <rPr>
            <sz val="10"/>
            <rFont val="Calibri"/>
            <family val="2"/>
          </rPr>
          <t xml:space="preserve">Gairola, Krishan:
</t>
        </r>
        <r>
          <rPr>
            <sz val="9"/>
            <rFont val="Tahoma"/>
            <family val="2"/>
            <charset val="1"/>
          </rPr>
          <t>Textfeld</t>
        </r>
      </text>
    </comment>
    <comment ref="P169" authorId="0" shapeId="0" xr:uid="{00000000-0006-0000-0000-0000D4060000}">
      <text>
        <r>
          <rPr>
            <sz val="10"/>
            <rFont val="Calibri"/>
            <family val="2"/>
          </rPr>
          <t xml:space="preserve">Gairola, Krishan:
</t>
        </r>
        <r>
          <rPr>
            <sz val="9"/>
            <rFont val="Tahoma"/>
            <family val="2"/>
            <charset val="1"/>
          </rPr>
          <t>Textfeld</t>
        </r>
      </text>
    </comment>
    <comment ref="Q169" authorId="0" shapeId="0" xr:uid="{00000000-0006-0000-0000-0000AC070000}">
      <text>
        <r>
          <rPr>
            <sz val="10"/>
            <rFont val="Calibri"/>
            <family val="2"/>
          </rPr>
          <t xml:space="preserve">Gairola, Krishan:
</t>
        </r>
        <r>
          <rPr>
            <sz val="9"/>
            <rFont val="Tahoma"/>
            <family val="2"/>
            <charset val="1"/>
          </rPr>
          <t>Textfeld</t>
        </r>
      </text>
    </comment>
    <comment ref="R169" authorId="0" shapeId="0" xr:uid="{00000000-0006-0000-0000-000084080000}">
      <text>
        <r>
          <rPr>
            <sz val="10"/>
            <rFont val="Calibri"/>
            <family val="2"/>
          </rPr>
          <t xml:space="preserve">Gairola, Krishan:
</t>
        </r>
        <r>
          <rPr>
            <sz val="9"/>
            <rFont val="Tahoma"/>
            <family val="2"/>
            <charset val="1"/>
          </rPr>
          <t>Textfeld</t>
        </r>
      </text>
    </comment>
    <comment ref="S169" authorId="0" shapeId="0" xr:uid="{00000000-0006-0000-0000-00005C090000}">
      <text>
        <r>
          <rPr>
            <sz val="10"/>
            <rFont val="Calibri"/>
            <family val="2"/>
          </rPr>
          <t xml:space="preserve">Gairola, Krishan:
</t>
        </r>
        <r>
          <rPr>
            <sz val="9"/>
            <rFont val="Tahoma"/>
            <family val="2"/>
            <charset val="1"/>
          </rPr>
          <t>Textfeld</t>
        </r>
      </text>
    </comment>
    <comment ref="T169" authorId="0" shapeId="0" xr:uid="{00000000-0006-0000-0000-0000340A0000}">
      <text>
        <r>
          <rPr>
            <sz val="10"/>
            <rFont val="Calibri"/>
            <family val="2"/>
          </rPr>
          <t xml:space="preserve">Gairola, Krishan:
</t>
        </r>
        <r>
          <rPr>
            <sz val="9"/>
            <rFont val="Tahoma"/>
            <family val="2"/>
            <charset val="1"/>
          </rPr>
          <t>Textfeld</t>
        </r>
      </text>
    </comment>
    <comment ref="U169" authorId="0" shapeId="0" xr:uid="{00000000-0006-0000-0000-00000C0B0000}">
      <text>
        <r>
          <rPr>
            <sz val="10"/>
            <rFont val="Calibri"/>
            <family val="2"/>
          </rPr>
          <t xml:space="preserve">Gairola, Krishan:
</t>
        </r>
        <r>
          <rPr>
            <sz val="9"/>
            <rFont val="Tahoma"/>
            <family val="2"/>
            <charset val="1"/>
          </rPr>
          <t>Textfeld</t>
        </r>
      </text>
    </comment>
    <comment ref="V169" authorId="0" shapeId="0" xr:uid="{00000000-0006-0000-0000-0000E40B0000}">
      <text>
        <r>
          <rPr>
            <sz val="10"/>
            <rFont val="Calibri"/>
            <family val="2"/>
          </rPr>
          <t xml:space="preserve">Gairola, Krishan:
</t>
        </r>
        <r>
          <rPr>
            <sz val="9"/>
            <rFont val="Tahoma"/>
            <family val="2"/>
            <charset val="1"/>
          </rPr>
          <t>Textfeld</t>
        </r>
      </text>
    </comment>
    <comment ref="W169" authorId="0" shapeId="0" xr:uid="{00000000-0006-0000-0000-0000BC0C0000}">
      <text>
        <r>
          <rPr>
            <sz val="10"/>
            <rFont val="Calibri"/>
            <family val="2"/>
          </rPr>
          <t xml:space="preserve">Gairola, Krishan:
</t>
        </r>
        <r>
          <rPr>
            <sz val="9"/>
            <rFont val="Tahoma"/>
            <family val="2"/>
            <charset val="1"/>
          </rPr>
          <t>Textfeld</t>
        </r>
      </text>
    </comment>
    <comment ref="X169" authorId="0" shapeId="0" xr:uid="{00000000-0006-0000-0000-0000940D0000}">
      <text>
        <r>
          <rPr>
            <sz val="10"/>
            <rFont val="Calibri"/>
            <family val="2"/>
          </rPr>
          <t xml:space="preserve">Gairola, Krishan:
</t>
        </r>
        <r>
          <rPr>
            <sz val="9"/>
            <rFont val="Tahoma"/>
            <family val="2"/>
            <charset val="1"/>
          </rPr>
          <t>Textfeld</t>
        </r>
      </text>
    </comment>
    <comment ref="Y169" authorId="0" shapeId="0" xr:uid="{00000000-0006-0000-0000-00006C0E0000}">
      <text>
        <r>
          <rPr>
            <sz val="10"/>
            <rFont val="Calibri"/>
            <family val="2"/>
          </rPr>
          <t xml:space="preserve">Gairola, Krishan:
</t>
        </r>
        <r>
          <rPr>
            <sz val="9"/>
            <rFont val="Tahoma"/>
            <family val="2"/>
            <charset val="1"/>
          </rPr>
          <t>Textfeld</t>
        </r>
      </text>
    </comment>
    <comment ref="Z169" authorId="0" shapeId="0" xr:uid="{00000000-0006-0000-0000-0000440F0000}">
      <text>
        <r>
          <rPr>
            <sz val="10"/>
            <rFont val="Calibri"/>
            <family val="2"/>
          </rPr>
          <t xml:space="preserve">Gairola, Krishan:
</t>
        </r>
        <r>
          <rPr>
            <sz val="9"/>
            <rFont val="Tahoma"/>
            <family val="2"/>
            <charset val="1"/>
          </rPr>
          <t>Textfeld</t>
        </r>
      </text>
    </comment>
    <comment ref="I170" authorId="0" shapeId="0" xr:uid="{00000000-0006-0000-0000-00007D000000}">
      <text>
        <r>
          <rPr>
            <sz val="10"/>
            <rFont val="Calibri"/>
            <family val="2"/>
          </rPr>
          <t xml:space="preserve">von Kleist, Björn:
</t>
        </r>
        <r>
          <rPr>
            <sz val="9"/>
            <rFont val="Tahoma"/>
            <family val="2"/>
            <charset val="1"/>
          </rPr>
          <t>CO2-Wert</t>
        </r>
      </text>
    </comment>
    <comment ref="J170" authorId="0" shapeId="0" xr:uid="{00000000-0006-0000-0000-000067010000}">
      <text>
        <r>
          <rPr>
            <sz val="10"/>
            <rFont val="Calibri"/>
            <family val="2"/>
          </rPr>
          <t xml:space="preserve">von Kleist, Björn:
</t>
        </r>
        <r>
          <rPr>
            <sz val="9"/>
            <rFont val="Tahoma"/>
            <family val="2"/>
            <charset val="1"/>
          </rPr>
          <t>CO2-Wert</t>
        </r>
      </text>
    </comment>
    <comment ref="K170" authorId="0" shapeId="0" xr:uid="{00000000-0006-0000-0000-000051020000}">
      <text>
        <r>
          <rPr>
            <sz val="10"/>
            <rFont val="Calibri"/>
            <family val="2"/>
          </rPr>
          <t xml:space="preserve">von Kleist, Björn:
</t>
        </r>
        <r>
          <rPr>
            <sz val="9"/>
            <rFont val="Tahoma"/>
            <family val="2"/>
            <charset val="1"/>
          </rPr>
          <t>CO2-Wert</t>
        </r>
      </text>
    </comment>
    <comment ref="L170" authorId="0" shapeId="0" xr:uid="{00000000-0006-0000-0000-00003B030000}">
      <text>
        <r>
          <rPr>
            <sz val="10"/>
            <rFont val="Calibri"/>
            <family val="2"/>
          </rPr>
          <t xml:space="preserve">von Kleist, Björn:
</t>
        </r>
        <r>
          <rPr>
            <sz val="9"/>
            <rFont val="Tahoma"/>
            <family val="2"/>
            <charset val="1"/>
          </rPr>
          <t>CO2-Wert</t>
        </r>
      </text>
    </comment>
    <comment ref="M170" authorId="0" shapeId="0" xr:uid="{00000000-0006-0000-0000-000025040000}">
      <text>
        <r>
          <rPr>
            <sz val="10"/>
            <rFont val="Calibri"/>
            <family val="2"/>
          </rPr>
          <t xml:space="preserve">von Kleist, Björn:
</t>
        </r>
        <r>
          <rPr>
            <sz val="9"/>
            <rFont val="Tahoma"/>
            <family val="2"/>
            <charset val="1"/>
          </rPr>
          <t>CO2-Wert</t>
        </r>
      </text>
    </comment>
    <comment ref="N170" authorId="0" shapeId="0" xr:uid="{00000000-0006-0000-0000-00000F050000}">
      <text>
        <r>
          <rPr>
            <sz val="10"/>
            <rFont val="Calibri"/>
            <family val="2"/>
          </rPr>
          <t xml:space="preserve">von Kleist, Björn:
</t>
        </r>
        <r>
          <rPr>
            <sz val="9"/>
            <rFont val="Tahoma"/>
            <family val="2"/>
            <charset val="1"/>
          </rPr>
          <t>CO2-Wert</t>
        </r>
      </text>
    </comment>
    <comment ref="O170" authorId="0" shapeId="0" xr:uid="{00000000-0006-0000-0000-0000F9050000}">
      <text>
        <r>
          <rPr>
            <sz val="10"/>
            <rFont val="Calibri"/>
            <family val="2"/>
          </rPr>
          <t xml:space="preserve">von Kleist, Björn:
</t>
        </r>
        <r>
          <rPr>
            <sz val="9"/>
            <rFont val="Tahoma"/>
            <family val="2"/>
            <charset val="1"/>
          </rPr>
          <t>CO2-Wert</t>
        </r>
      </text>
    </comment>
    <comment ref="P170" authorId="0" shapeId="0" xr:uid="{00000000-0006-0000-0000-0000D5060000}">
      <text>
        <r>
          <rPr>
            <sz val="10"/>
            <rFont val="Calibri"/>
            <family val="2"/>
          </rPr>
          <t xml:space="preserve">von Kleist, Björn:
</t>
        </r>
        <r>
          <rPr>
            <sz val="9"/>
            <rFont val="Tahoma"/>
            <family val="2"/>
            <charset val="1"/>
          </rPr>
          <t>CO2-Wert</t>
        </r>
      </text>
    </comment>
    <comment ref="Q170" authorId="0" shapeId="0" xr:uid="{00000000-0006-0000-0000-0000AD070000}">
      <text>
        <r>
          <rPr>
            <sz val="10"/>
            <rFont val="Calibri"/>
            <family val="2"/>
          </rPr>
          <t xml:space="preserve">von Kleist, Björn:
</t>
        </r>
        <r>
          <rPr>
            <sz val="9"/>
            <rFont val="Tahoma"/>
            <family val="2"/>
            <charset val="1"/>
          </rPr>
          <t>CO2-Wert</t>
        </r>
      </text>
    </comment>
    <comment ref="R170" authorId="0" shapeId="0" xr:uid="{00000000-0006-0000-0000-000085080000}">
      <text>
        <r>
          <rPr>
            <sz val="10"/>
            <rFont val="Calibri"/>
            <family val="2"/>
          </rPr>
          <t xml:space="preserve">von Kleist, Björn:
</t>
        </r>
        <r>
          <rPr>
            <sz val="9"/>
            <rFont val="Tahoma"/>
            <family val="2"/>
            <charset val="1"/>
          </rPr>
          <t>CO2-Wert</t>
        </r>
      </text>
    </comment>
    <comment ref="S170" authorId="0" shapeId="0" xr:uid="{00000000-0006-0000-0000-00005D090000}">
      <text>
        <r>
          <rPr>
            <sz val="10"/>
            <rFont val="Calibri"/>
            <family val="2"/>
          </rPr>
          <t xml:space="preserve">von Kleist, Björn:
</t>
        </r>
        <r>
          <rPr>
            <sz val="9"/>
            <rFont val="Tahoma"/>
            <family val="2"/>
            <charset val="1"/>
          </rPr>
          <t>CO2-Wert</t>
        </r>
      </text>
    </comment>
    <comment ref="T170" authorId="0" shapeId="0" xr:uid="{00000000-0006-0000-0000-0000350A0000}">
      <text>
        <r>
          <rPr>
            <sz val="10"/>
            <rFont val="Calibri"/>
            <family val="2"/>
          </rPr>
          <t xml:space="preserve">von Kleist, Björn:
</t>
        </r>
        <r>
          <rPr>
            <sz val="9"/>
            <rFont val="Tahoma"/>
            <family val="2"/>
            <charset val="1"/>
          </rPr>
          <t>CO2-Wert</t>
        </r>
      </text>
    </comment>
    <comment ref="U170" authorId="0" shapeId="0" xr:uid="{00000000-0006-0000-0000-00000D0B0000}">
      <text>
        <r>
          <rPr>
            <sz val="10"/>
            <rFont val="Calibri"/>
            <family val="2"/>
          </rPr>
          <t xml:space="preserve">von Kleist, Björn:
</t>
        </r>
        <r>
          <rPr>
            <sz val="9"/>
            <rFont val="Tahoma"/>
            <family val="2"/>
            <charset val="1"/>
          </rPr>
          <t>CO2-Wert</t>
        </r>
      </text>
    </comment>
    <comment ref="V170" authorId="0" shapeId="0" xr:uid="{00000000-0006-0000-0000-0000E50B0000}">
      <text>
        <r>
          <rPr>
            <sz val="10"/>
            <rFont val="Calibri"/>
            <family val="2"/>
          </rPr>
          <t xml:space="preserve">von Kleist, Björn:
</t>
        </r>
        <r>
          <rPr>
            <sz val="9"/>
            <rFont val="Tahoma"/>
            <family val="2"/>
            <charset val="1"/>
          </rPr>
          <t>CO2-Wert</t>
        </r>
      </text>
    </comment>
    <comment ref="W170" authorId="0" shapeId="0" xr:uid="{00000000-0006-0000-0000-0000BD0C0000}">
      <text>
        <r>
          <rPr>
            <sz val="10"/>
            <rFont val="Calibri"/>
            <family val="2"/>
          </rPr>
          <t xml:space="preserve">von Kleist, Björn:
</t>
        </r>
        <r>
          <rPr>
            <sz val="9"/>
            <rFont val="Tahoma"/>
            <family val="2"/>
            <charset val="1"/>
          </rPr>
          <t>CO2-Wert</t>
        </r>
      </text>
    </comment>
    <comment ref="X170" authorId="0" shapeId="0" xr:uid="{00000000-0006-0000-0000-0000950D0000}">
      <text>
        <r>
          <rPr>
            <sz val="10"/>
            <rFont val="Calibri"/>
            <family val="2"/>
          </rPr>
          <t xml:space="preserve">von Kleist, Björn:
</t>
        </r>
        <r>
          <rPr>
            <sz val="9"/>
            <rFont val="Tahoma"/>
            <family val="2"/>
            <charset val="1"/>
          </rPr>
          <t>CO2-Wert</t>
        </r>
      </text>
    </comment>
    <comment ref="Y170" authorId="0" shapeId="0" xr:uid="{00000000-0006-0000-0000-00006D0E0000}">
      <text>
        <r>
          <rPr>
            <sz val="10"/>
            <rFont val="Calibri"/>
            <family val="2"/>
          </rPr>
          <t xml:space="preserve">von Kleist, Björn:
</t>
        </r>
        <r>
          <rPr>
            <sz val="9"/>
            <rFont val="Tahoma"/>
            <family val="2"/>
            <charset val="1"/>
          </rPr>
          <t>CO2-Wert</t>
        </r>
      </text>
    </comment>
    <comment ref="Z170" authorId="0" shapeId="0" xr:uid="{00000000-0006-0000-0000-0000450F0000}">
      <text>
        <r>
          <rPr>
            <sz val="10"/>
            <rFont val="Calibri"/>
            <family val="2"/>
          </rPr>
          <t xml:space="preserve">von Kleist, Björn:
</t>
        </r>
        <r>
          <rPr>
            <sz val="9"/>
            <rFont val="Tahoma"/>
            <family val="2"/>
            <charset val="1"/>
          </rPr>
          <t>CO2-Wert</t>
        </r>
      </text>
    </comment>
    <comment ref="I171" authorId="0" shapeId="0" xr:uid="{00000000-0006-0000-0000-00007E000000}">
      <text>
        <r>
          <rPr>
            <sz val="10"/>
            <rFont val="Calibri"/>
            <family val="2"/>
          </rPr>
          <t xml:space="preserve">Gairola, Krishan:
</t>
        </r>
        <r>
          <rPr>
            <sz val="9"/>
            <rFont val="Tahoma"/>
            <family val="2"/>
            <charset val="1"/>
          </rPr>
          <t>Textfeld</t>
        </r>
      </text>
    </comment>
    <comment ref="J171" authorId="0" shapeId="0" xr:uid="{00000000-0006-0000-0000-000068010000}">
      <text>
        <r>
          <rPr>
            <sz val="10"/>
            <rFont val="Calibri"/>
            <family val="2"/>
          </rPr>
          <t xml:space="preserve">Gairola, Krishan:
</t>
        </r>
        <r>
          <rPr>
            <sz val="9"/>
            <rFont val="Tahoma"/>
            <family val="2"/>
            <charset val="1"/>
          </rPr>
          <t>Textfeld</t>
        </r>
      </text>
    </comment>
    <comment ref="K171" authorId="0" shapeId="0" xr:uid="{00000000-0006-0000-0000-000052020000}">
      <text>
        <r>
          <rPr>
            <sz val="10"/>
            <rFont val="Calibri"/>
            <family val="2"/>
          </rPr>
          <t xml:space="preserve">Gairola, Krishan:
</t>
        </r>
        <r>
          <rPr>
            <sz val="9"/>
            <rFont val="Tahoma"/>
            <family val="2"/>
            <charset val="1"/>
          </rPr>
          <t>Textfeld</t>
        </r>
      </text>
    </comment>
    <comment ref="L171" authorId="0" shapeId="0" xr:uid="{00000000-0006-0000-0000-00003C030000}">
      <text>
        <r>
          <rPr>
            <sz val="10"/>
            <rFont val="Calibri"/>
            <family val="2"/>
          </rPr>
          <t xml:space="preserve">Gairola, Krishan:
</t>
        </r>
        <r>
          <rPr>
            <sz val="9"/>
            <rFont val="Tahoma"/>
            <family val="2"/>
            <charset val="1"/>
          </rPr>
          <t>Textfeld</t>
        </r>
      </text>
    </comment>
    <comment ref="M171" authorId="0" shapeId="0" xr:uid="{00000000-0006-0000-0000-000026040000}">
      <text>
        <r>
          <rPr>
            <sz val="10"/>
            <rFont val="Calibri"/>
            <family val="2"/>
          </rPr>
          <t xml:space="preserve">Gairola, Krishan:
</t>
        </r>
        <r>
          <rPr>
            <sz val="9"/>
            <rFont val="Tahoma"/>
            <family val="2"/>
            <charset val="1"/>
          </rPr>
          <t>Textfeld</t>
        </r>
      </text>
    </comment>
    <comment ref="N171" authorId="0" shapeId="0" xr:uid="{00000000-0006-0000-0000-000010050000}">
      <text>
        <r>
          <rPr>
            <sz val="10"/>
            <rFont val="Calibri"/>
            <family val="2"/>
          </rPr>
          <t xml:space="preserve">Gairola, Krishan:
</t>
        </r>
        <r>
          <rPr>
            <sz val="9"/>
            <rFont val="Tahoma"/>
            <family val="2"/>
            <charset val="1"/>
          </rPr>
          <t>Textfeld</t>
        </r>
      </text>
    </comment>
    <comment ref="O171" authorId="0" shapeId="0" xr:uid="{00000000-0006-0000-0000-0000FA050000}">
      <text>
        <r>
          <rPr>
            <sz val="10"/>
            <rFont val="Calibri"/>
            <family val="2"/>
          </rPr>
          <t xml:space="preserve">Gairola, Krishan:
</t>
        </r>
        <r>
          <rPr>
            <sz val="9"/>
            <rFont val="Tahoma"/>
            <family val="2"/>
            <charset val="1"/>
          </rPr>
          <t>Textfeld</t>
        </r>
      </text>
    </comment>
    <comment ref="P171" authorId="0" shapeId="0" xr:uid="{00000000-0006-0000-0000-0000D6060000}">
      <text>
        <r>
          <rPr>
            <sz val="10"/>
            <rFont val="Calibri"/>
            <family val="2"/>
          </rPr>
          <t xml:space="preserve">Gairola, Krishan:
</t>
        </r>
        <r>
          <rPr>
            <sz val="9"/>
            <rFont val="Tahoma"/>
            <family val="2"/>
            <charset val="1"/>
          </rPr>
          <t>Textfeld</t>
        </r>
      </text>
    </comment>
    <comment ref="Q171" authorId="0" shapeId="0" xr:uid="{00000000-0006-0000-0000-0000AE070000}">
      <text>
        <r>
          <rPr>
            <sz val="10"/>
            <rFont val="Calibri"/>
            <family val="2"/>
          </rPr>
          <t xml:space="preserve">Gairola, Krishan:
</t>
        </r>
        <r>
          <rPr>
            <sz val="9"/>
            <rFont val="Tahoma"/>
            <family val="2"/>
            <charset val="1"/>
          </rPr>
          <t>Textfeld</t>
        </r>
      </text>
    </comment>
    <comment ref="R171" authorId="0" shapeId="0" xr:uid="{00000000-0006-0000-0000-000086080000}">
      <text>
        <r>
          <rPr>
            <sz val="10"/>
            <rFont val="Calibri"/>
            <family val="2"/>
          </rPr>
          <t xml:space="preserve">Gairola, Krishan:
</t>
        </r>
        <r>
          <rPr>
            <sz val="9"/>
            <rFont val="Tahoma"/>
            <family val="2"/>
            <charset val="1"/>
          </rPr>
          <t>Textfeld</t>
        </r>
      </text>
    </comment>
    <comment ref="S171" authorId="0" shapeId="0" xr:uid="{00000000-0006-0000-0000-00005E090000}">
      <text>
        <r>
          <rPr>
            <sz val="10"/>
            <rFont val="Calibri"/>
            <family val="2"/>
          </rPr>
          <t xml:space="preserve">Gairola, Krishan:
</t>
        </r>
        <r>
          <rPr>
            <sz val="9"/>
            <rFont val="Tahoma"/>
            <family val="2"/>
            <charset val="1"/>
          </rPr>
          <t>Textfeld</t>
        </r>
      </text>
    </comment>
    <comment ref="T171" authorId="0" shapeId="0" xr:uid="{00000000-0006-0000-0000-0000360A0000}">
      <text>
        <r>
          <rPr>
            <sz val="10"/>
            <rFont val="Calibri"/>
            <family val="2"/>
          </rPr>
          <t xml:space="preserve">Gairola, Krishan:
</t>
        </r>
        <r>
          <rPr>
            <sz val="9"/>
            <rFont val="Tahoma"/>
            <family val="2"/>
            <charset val="1"/>
          </rPr>
          <t>Textfeld</t>
        </r>
      </text>
    </comment>
    <comment ref="U171" authorId="0" shapeId="0" xr:uid="{00000000-0006-0000-0000-00000E0B0000}">
      <text>
        <r>
          <rPr>
            <sz val="10"/>
            <rFont val="Calibri"/>
            <family val="2"/>
          </rPr>
          <t xml:space="preserve">Gairola, Krishan:
</t>
        </r>
        <r>
          <rPr>
            <sz val="9"/>
            <rFont val="Tahoma"/>
            <family val="2"/>
            <charset val="1"/>
          </rPr>
          <t>Textfeld</t>
        </r>
      </text>
    </comment>
    <comment ref="V171" authorId="0" shapeId="0" xr:uid="{00000000-0006-0000-0000-0000E60B0000}">
      <text>
        <r>
          <rPr>
            <sz val="10"/>
            <rFont val="Calibri"/>
            <family val="2"/>
          </rPr>
          <t xml:space="preserve">Gairola, Krishan:
</t>
        </r>
        <r>
          <rPr>
            <sz val="9"/>
            <rFont val="Tahoma"/>
            <family val="2"/>
            <charset val="1"/>
          </rPr>
          <t>Textfeld</t>
        </r>
      </text>
    </comment>
    <comment ref="W171" authorId="0" shapeId="0" xr:uid="{00000000-0006-0000-0000-0000BE0C0000}">
      <text>
        <r>
          <rPr>
            <sz val="10"/>
            <rFont val="Calibri"/>
            <family val="2"/>
          </rPr>
          <t xml:space="preserve">Gairola, Krishan:
</t>
        </r>
        <r>
          <rPr>
            <sz val="9"/>
            <rFont val="Tahoma"/>
            <family val="2"/>
            <charset val="1"/>
          </rPr>
          <t>Textfeld</t>
        </r>
      </text>
    </comment>
    <comment ref="X171" authorId="0" shapeId="0" xr:uid="{00000000-0006-0000-0000-0000960D0000}">
      <text>
        <r>
          <rPr>
            <sz val="10"/>
            <rFont val="Calibri"/>
            <family val="2"/>
          </rPr>
          <t xml:space="preserve">Gairola, Krishan:
</t>
        </r>
        <r>
          <rPr>
            <sz val="9"/>
            <rFont val="Tahoma"/>
            <family val="2"/>
            <charset val="1"/>
          </rPr>
          <t>Textfeld</t>
        </r>
      </text>
    </comment>
    <comment ref="Y171" authorId="0" shapeId="0" xr:uid="{00000000-0006-0000-0000-00006E0E0000}">
      <text>
        <r>
          <rPr>
            <sz val="10"/>
            <rFont val="Calibri"/>
            <family val="2"/>
          </rPr>
          <t xml:space="preserve">Gairola, Krishan:
</t>
        </r>
        <r>
          <rPr>
            <sz val="9"/>
            <rFont val="Tahoma"/>
            <family val="2"/>
            <charset val="1"/>
          </rPr>
          <t>Textfeld</t>
        </r>
      </text>
    </comment>
    <comment ref="Z171" authorId="0" shapeId="0" xr:uid="{00000000-0006-0000-0000-0000460F0000}">
      <text>
        <r>
          <rPr>
            <sz val="10"/>
            <rFont val="Calibri"/>
            <family val="2"/>
          </rPr>
          <t xml:space="preserve">Gairola, Krishan:
</t>
        </r>
        <r>
          <rPr>
            <sz val="9"/>
            <rFont val="Tahoma"/>
            <family val="2"/>
            <charset val="1"/>
          </rPr>
          <t>Textfeld</t>
        </r>
      </text>
    </comment>
    <comment ref="I172" authorId="0" shapeId="0" xr:uid="{00000000-0006-0000-0000-00007F000000}">
      <text>
        <r>
          <rPr>
            <sz val="10"/>
            <rFont val="Calibri"/>
            <family val="2"/>
          </rPr>
          <t xml:space="preserve">von Kleist, Björn:
</t>
        </r>
        <r>
          <rPr>
            <sz val="9"/>
            <color rgb="FF000000"/>
            <rFont val="Tahoma"/>
            <family val="2"/>
            <charset val="1"/>
          </rPr>
          <t>CO2-Wert</t>
        </r>
      </text>
    </comment>
    <comment ref="J172" authorId="0" shapeId="0" xr:uid="{00000000-0006-0000-0000-000069010000}">
      <text>
        <r>
          <rPr>
            <sz val="10"/>
            <rFont val="Calibri"/>
            <family val="2"/>
          </rPr>
          <t xml:space="preserve">von Kleist, Björn:
</t>
        </r>
        <r>
          <rPr>
            <sz val="9"/>
            <rFont val="Tahoma"/>
            <family val="2"/>
            <charset val="1"/>
          </rPr>
          <t>CO2-Wert</t>
        </r>
      </text>
    </comment>
    <comment ref="K172" authorId="0" shapeId="0" xr:uid="{00000000-0006-0000-0000-000053020000}">
      <text>
        <r>
          <rPr>
            <sz val="10"/>
            <rFont val="Calibri"/>
            <family val="2"/>
          </rPr>
          <t xml:space="preserve">von Kleist, Björn:
</t>
        </r>
        <r>
          <rPr>
            <sz val="9"/>
            <rFont val="Tahoma"/>
            <family val="2"/>
            <charset val="1"/>
          </rPr>
          <t>CO2-Wert</t>
        </r>
      </text>
    </comment>
    <comment ref="L172" authorId="0" shapeId="0" xr:uid="{00000000-0006-0000-0000-00003D030000}">
      <text>
        <r>
          <rPr>
            <sz val="10"/>
            <rFont val="Calibri"/>
            <family val="2"/>
          </rPr>
          <t xml:space="preserve">von Kleist, Björn:
</t>
        </r>
        <r>
          <rPr>
            <sz val="9"/>
            <rFont val="Tahoma"/>
            <family val="2"/>
            <charset val="1"/>
          </rPr>
          <t>CO2-Wert</t>
        </r>
      </text>
    </comment>
    <comment ref="M172" authorId="0" shapeId="0" xr:uid="{00000000-0006-0000-0000-000027040000}">
      <text>
        <r>
          <rPr>
            <sz val="10"/>
            <rFont val="Calibri"/>
            <family val="2"/>
          </rPr>
          <t xml:space="preserve">von Kleist, Björn:
</t>
        </r>
        <r>
          <rPr>
            <sz val="9"/>
            <rFont val="Tahoma"/>
            <family val="2"/>
            <charset val="1"/>
          </rPr>
          <t>CO2-Wert</t>
        </r>
      </text>
    </comment>
    <comment ref="N172" authorId="0" shapeId="0" xr:uid="{00000000-0006-0000-0000-000011050000}">
      <text>
        <r>
          <rPr>
            <sz val="10"/>
            <rFont val="Calibri"/>
            <family val="2"/>
          </rPr>
          <t xml:space="preserve">von Kleist, Björn:
</t>
        </r>
        <r>
          <rPr>
            <sz val="9"/>
            <rFont val="Tahoma"/>
            <family val="2"/>
            <charset val="1"/>
          </rPr>
          <t>CO2-Wert</t>
        </r>
      </text>
    </comment>
    <comment ref="O172" authorId="0" shapeId="0" xr:uid="{00000000-0006-0000-0000-0000FB050000}">
      <text>
        <r>
          <rPr>
            <sz val="10"/>
            <rFont val="Calibri"/>
            <family val="2"/>
          </rPr>
          <t xml:space="preserve">von Kleist, Björn:
</t>
        </r>
        <r>
          <rPr>
            <sz val="9"/>
            <rFont val="Tahoma"/>
            <family val="2"/>
            <charset val="1"/>
          </rPr>
          <t>CO2-Wert</t>
        </r>
      </text>
    </comment>
    <comment ref="P172" authorId="0" shapeId="0" xr:uid="{00000000-0006-0000-0000-0000D7060000}">
      <text>
        <r>
          <rPr>
            <sz val="10"/>
            <rFont val="Calibri"/>
            <family val="2"/>
          </rPr>
          <t xml:space="preserve">von Kleist, Björn:
</t>
        </r>
        <r>
          <rPr>
            <sz val="9"/>
            <rFont val="Tahoma"/>
            <family val="2"/>
            <charset val="1"/>
          </rPr>
          <t>CO2-Wert</t>
        </r>
      </text>
    </comment>
    <comment ref="Q172" authorId="0" shapeId="0" xr:uid="{00000000-0006-0000-0000-0000AF070000}">
      <text>
        <r>
          <rPr>
            <sz val="10"/>
            <rFont val="Calibri"/>
            <family val="2"/>
          </rPr>
          <t xml:space="preserve">von Kleist, Björn:
</t>
        </r>
        <r>
          <rPr>
            <sz val="9"/>
            <rFont val="Tahoma"/>
            <family val="2"/>
            <charset val="1"/>
          </rPr>
          <t>CO2-Wert</t>
        </r>
      </text>
    </comment>
    <comment ref="R172" authorId="0" shapeId="0" xr:uid="{00000000-0006-0000-0000-000087080000}">
      <text>
        <r>
          <rPr>
            <sz val="10"/>
            <rFont val="Calibri"/>
            <family val="2"/>
          </rPr>
          <t xml:space="preserve">von Kleist, Björn:
</t>
        </r>
        <r>
          <rPr>
            <sz val="9"/>
            <rFont val="Tahoma"/>
            <family val="2"/>
            <charset val="1"/>
          </rPr>
          <t>CO2-Wert</t>
        </r>
      </text>
    </comment>
    <comment ref="S172" authorId="0" shapeId="0" xr:uid="{00000000-0006-0000-0000-00005F090000}">
      <text>
        <r>
          <rPr>
            <sz val="10"/>
            <rFont val="Calibri"/>
            <family val="2"/>
          </rPr>
          <t xml:space="preserve">von Kleist, Björn:
</t>
        </r>
        <r>
          <rPr>
            <sz val="9"/>
            <rFont val="Tahoma"/>
            <family val="2"/>
            <charset val="1"/>
          </rPr>
          <t>CO2-Wert</t>
        </r>
      </text>
    </comment>
    <comment ref="T172" authorId="0" shapeId="0" xr:uid="{00000000-0006-0000-0000-0000370A0000}">
      <text>
        <r>
          <rPr>
            <sz val="10"/>
            <rFont val="Calibri"/>
            <family val="2"/>
          </rPr>
          <t xml:space="preserve">von Kleist, Björn:
</t>
        </r>
        <r>
          <rPr>
            <sz val="9"/>
            <rFont val="Tahoma"/>
            <family val="2"/>
            <charset val="1"/>
          </rPr>
          <t>CO2-Wert</t>
        </r>
      </text>
    </comment>
    <comment ref="U172" authorId="0" shapeId="0" xr:uid="{00000000-0006-0000-0000-00000F0B0000}">
      <text>
        <r>
          <rPr>
            <sz val="10"/>
            <rFont val="Calibri"/>
            <family val="2"/>
          </rPr>
          <t xml:space="preserve">von Kleist, Björn:
</t>
        </r>
        <r>
          <rPr>
            <sz val="9"/>
            <rFont val="Tahoma"/>
            <family val="2"/>
            <charset val="1"/>
          </rPr>
          <t>CO2-Wert</t>
        </r>
      </text>
    </comment>
    <comment ref="V172" authorId="0" shapeId="0" xr:uid="{00000000-0006-0000-0000-0000E70B0000}">
      <text>
        <r>
          <rPr>
            <sz val="10"/>
            <rFont val="Calibri"/>
            <family val="2"/>
          </rPr>
          <t xml:space="preserve">von Kleist, Björn:
</t>
        </r>
        <r>
          <rPr>
            <sz val="9"/>
            <rFont val="Tahoma"/>
            <family val="2"/>
            <charset val="1"/>
          </rPr>
          <t>CO2-Wert</t>
        </r>
      </text>
    </comment>
    <comment ref="W172" authorId="0" shapeId="0" xr:uid="{00000000-0006-0000-0000-0000BF0C0000}">
      <text>
        <r>
          <rPr>
            <sz val="10"/>
            <rFont val="Calibri"/>
            <family val="2"/>
          </rPr>
          <t xml:space="preserve">von Kleist, Björn:
</t>
        </r>
        <r>
          <rPr>
            <sz val="9"/>
            <rFont val="Tahoma"/>
            <family val="2"/>
            <charset val="1"/>
          </rPr>
          <t>CO2-Wert</t>
        </r>
      </text>
    </comment>
    <comment ref="X172" authorId="0" shapeId="0" xr:uid="{00000000-0006-0000-0000-0000970D0000}">
      <text>
        <r>
          <rPr>
            <sz val="10"/>
            <rFont val="Calibri"/>
            <family val="2"/>
          </rPr>
          <t xml:space="preserve">von Kleist, Björn:
</t>
        </r>
        <r>
          <rPr>
            <sz val="9"/>
            <rFont val="Tahoma"/>
            <family val="2"/>
            <charset val="1"/>
          </rPr>
          <t>CO2-Wert</t>
        </r>
      </text>
    </comment>
    <comment ref="Y172" authorId="0" shapeId="0" xr:uid="{00000000-0006-0000-0000-00006F0E0000}">
      <text>
        <r>
          <rPr>
            <sz val="10"/>
            <rFont val="Calibri"/>
            <family val="2"/>
          </rPr>
          <t xml:space="preserve">von Kleist, Björn:
</t>
        </r>
        <r>
          <rPr>
            <sz val="9"/>
            <rFont val="Tahoma"/>
            <family val="2"/>
            <charset val="1"/>
          </rPr>
          <t>CO2-Wert</t>
        </r>
      </text>
    </comment>
    <comment ref="Z172" authorId="0" shapeId="0" xr:uid="{00000000-0006-0000-0000-0000470F0000}">
      <text>
        <r>
          <rPr>
            <sz val="10"/>
            <rFont val="Calibri"/>
            <family val="2"/>
          </rPr>
          <t xml:space="preserve">von Kleist, Björn:
</t>
        </r>
        <r>
          <rPr>
            <sz val="9"/>
            <rFont val="Tahoma"/>
            <family val="2"/>
            <charset val="1"/>
          </rPr>
          <t>CO2-Wert</t>
        </r>
      </text>
    </comment>
    <comment ref="I173" authorId="0" shapeId="0" xr:uid="{00000000-0006-0000-0000-000080000000}">
      <text>
        <r>
          <rPr>
            <sz val="10"/>
            <rFont val="Calibri"/>
            <family val="2"/>
          </rPr>
          <t xml:space="preserve">Gairola, Krishan:
</t>
        </r>
        <r>
          <rPr>
            <sz val="9"/>
            <rFont val="Tahoma"/>
            <family val="2"/>
            <charset val="1"/>
          </rPr>
          <t>Textfeld</t>
        </r>
      </text>
    </comment>
    <comment ref="J173" authorId="0" shapeId="0" xr:uid="{00000000-0006-0000-0000-00006A010000}">
      <text>
        <r>
          <rPr>
            <sz val="10"/>
            <rFont val="Calibri"/>
            <family val="2"/>
          </rPr>
          <t xml:space="preserve">Gairola, Krishan:
</t>
        </r>
        <r>
          <rPr>
            <sz val="9"/>
            <rFont val="Tahoma"/>
            <family val="2"/>
            <charset val="1"/>
          </rPr>
          <t>Textfeld</t>
        </r>
      </text>
    </comment>
    <comment ref="K173" authorId="0" shapeId="0" xr:uid="{00000000-0006-0000-0000-000054020000}">
      <text>
        <r>
          <rPr>
            <sz val="10"/>
            <rFont val="Calibri"/>
            <family val="2"/>
          </rPr>
          <t xml:space="preserve">Gairola, Krishan:
</t>
        </r>
        <r>
          <rPr>
            <sz val="9"/>
            <color rgb="FF000000"/>
            <rFont val="Tahoma"/>
            <family val="2"/>
            <charset val="1"/>
          </rPr>
          <t>Textfeld</t>
        </r>
      </text>
    </comment>
    <comment ref="L173" authorId="0" shapeId="0" xr:uid="{00000000-0006-0000-0000-00003E030000}">
      <text>
        <r>
          <rPr>
            <sz val="10"/>
            <rFont val="Calibri"/>
            <family val="2"/>
          </rPr>
          <t xml:space="preserve">Gairola, Krishan:
</t>
        </r>
        <r>
          <rPr>
            <sz val="9"/>
            <rFont val="Tahoma"/>
            <family val="2"/>
            <charset val="1"/>
          </rPr>
          <t>Textfeld</t>
        </r>
      </text>
    </comment>
    <comment ref="M173" authorId="0" shapeId="0" xr:uid="{00000000-0006-0000-0000-000028040000}">
      <text>
        <r>
          <rPr>
            <sz val="10"/>
            <rFont val="Calibri"/>
            <family val="2"/>
          </rPr>
          <t xml:space="preserve">Gairola, Krishan:
</t>
        </r>
        <r>
          <rPr>
            <sz val="9"/>
            <rFont val="Tahoma"/>
            <family val="2"/>
            <charset val="1"/>
          </rPr>
          <t>Textfeld</t>
        </r>
      </text>
    </comment>
    <comment ref="N173" authorId="0" shapeId="0" xr:uid="{00000000-0006-0000-0000-000012050000}">
      <text>
        <r>
          <rPr>
            <sz val="10"/>
            <rFont val="Calibri"/>
            <family val="2"/>
          </rPr>
          <t xml:space="preserve">Gairola, Krishan:
</t>
        </r>
        <r>
          <rPr>
            <sz val="9"/>
            <rFont val="Tahoma"/>
            <family val="2"/>
            <charset val="1"/>
          </rPr>
          <t>Textfeld</t>
        </r>
      </text>
    </comment>
    <comment ref="O173" authorId="0" shapeId="0" xr:uid="{00000000-0006-0000-0000-0000FC050000}">
      <text>
        <r>
          <rPr>
            <sz val="10"/>
            <rFont val="Calibri"/>
            <family val="2"/>
          </rPr>
          <t xml:space="preserve">Gairola, Krishan:
</t>
        </r>
        <r>
          <rPr>
            <sz val="9"/>
            <rFont val="Tahoma"/>
            <family val="2"/>
            <charset val="1"/>
          </rPr>
          <t>Textfeld</t>
        </r>
      </text>
    </comment>
    <comment ref="P173" authorId="0" shapeId="0" xr:uid="{00000000-0006-0000-0000-0000D8060000}">
      <text>
        <r>
          <rPr>
            <sz val="10"/>
            <rFont val="Calibri"/>
            <family val="2"/>
          </rPr>
          <t xml:space="preserve">Gairola, Krishan:
</t>
        </r>
        <r>
          <rPr>
            <sz val="9"/>
            <rFont val="Tahoma"/>
            <family val="2"/>
            <charset val="1"/>
          </rPr>
          <t>Textfeld</t>
        </r>
      </text>
    </comment>
    <comment ref="Q173" authorId="0" shapeId="0" xr:uid="{00000000-0006-0000-0000-0000B0070000}">
      <text>
        <r>
          <rPr>
            <sz val="10"/>
            <rFont val="Calibri"/>
            <family val="2"/>
          </rPr>
          <t xml:space="preserve">Gairola, Krishan:
</t>
        </r>
        <r>
          <rPr>
            <sz val="9"/>
            <rFont val="Tahoma"/>
            <family val="2"/>
            <charset val="1"/>
          </rPr>
          <t>Textfeld</t>
        </r>
      </text>
    </comment>
    <comment ref="R173" authorId="0" shapeId="0" xr:uid="{00000000-0006-0000-0000-000088080000}">
      <text>
        <r>
          <rPr>
            <sz val="10"/>
            <rFont val="Calibri"/>
            <family val="2"/>
          </rPr>
          <t xml:space="preserve">Gairola, Krishan:
</t>
        </r>
        <r>
          <rPr>
            <sz val="9"/>
            <rFont val="Tahoma"/>
            <family val="2"/>
            <charset val="1"/>
          </rPr>
          <t>Textfeld</t>
        </r>
      </text>
    </comment>
    <comment ref="S173" authorId="0" shapeId="0" xr:uid="{00000000-0006-0000-0000-000060090000}">
      <text>
        <r>
          <rPr>
            <sz val="10"/>
            <rFont val="Calibri"/>
            <family val="2"/>
          </rPr>
          <t xml:space="preserve">Gairola, Krishan:
</t>
        </r>
        <r>
          <rPr>
            <sz val="9"/>
            <rFont val="Tahoma"/>
            <family val="2"/>
            <charset val="1"/>
          </rPr>
          <t>Textfeld</t>
        </r>
      </text>
    </comment>
    <comment ref="T173" authorId="0" shapeId="0" xr:uid="{00000000-0006-0000-0000-0000380A0000}">
      <text>
        <r>
          <rPr>
            <sz val="10"/>
            <rFont val="Calibri"/>
            <family val="2"/>
          </rPr>
          <t xml:space="preserve">Gairola, Krishan:
</t>
        </r>
        <r>
          <rPr>
            <sz val="9"/>
            <rFont val="Tahoma"/>
            <family val="2"/>
            <charset val="1"/>
          </rPr>
          <t>Textfeld</t>
        </r>
      </text>
    </comment>
    <comment ref="U173" authorId="0" shapeId="0" xr:uid="{00000000-0006-0000-0000-0000100B0000}">
      <text>
        <r>
          <rPr>
            <sz val="10"/>
            <rFont val="Calibri"/>
            <family val="2"/>
          </rPr>
          <t xml:space="preserve">Gairola, Krishan:
</t>
        </r>
        <r>
          <rPr>
            <sz val="9"/>
            <rFont val="Tahoma"/>
            <family val="2"/>
            <charset val="1"/>
          </rPr>
          <t>Textfeld</t>
        </r>
      </text>
    </comment>
    <comment ref="V173" authorId="0" shapeId="0" xr:uid="{00000000-0006-0000-0000-0000E80B0000}">
      <text>
        <r>
          <rPr>
            <sz val="10"/>
            <rFont val="Calibri"/>
            <family val="2"/>
          </rPr>
          <t xml:space="preserve">Gairola, Krishan:
</t>
        </r>
        <r>
          <rPr>
            <sz val="9"/>
            <rFont val="Tahoma"/>
            <family val="2"/>
            <charset val="1"/>
          </rPr>
          <t>Textfeld</t>
        </r>
      </text>
    </comment>
    <comment ref="W173" authorId="0" shapeId="0" xr:uid="{00000000-0006-0000-0000-0000C00C0000}">
      <text>
        <r>
          <rPr>
            <sz val="10"/>
            <rFont val="Calibri"/>
            <family val="2"/>
          </rPr>
          <t xml:space="preserve">Gairola, Krishan:
</t>
        </r>
        <r>
          <rPr>
            <sz val="9"/>
            <rFont val="Tahoma"/>
            <family val="2"/>
            <charset val="1"/>
          </rPr>
          <t>Textfeld</t>
        </r>
      </text>
    </comment>
    <comment ref="X173" authorId="0" shapeId="0" xr:uid="{00000000-0006-0000-0000-0000980D0000}">
      <text>
        <r>
          <rPr>
            <sz val="10"/>
            <rFont val="Calibri"/>
            <family val="2"/>
          </rPr>
          <t xml:space="preserve">Gairola, Krishan:
</t>
        </r>
        <r>
          <rPr>
            <sz val="9"/>
            <rFont val="Tahoma"/>
            <family val="2"/>
            <charset val="1"/>
          </rPr>
          <t>Textfeld</t>
        </r>
      </text>
    </comment>
    <comment ref="Y173" authorId="0" shapeId="0" xr:uid="{00000000-0006-0000-0000-0000700E0000}">
      <text>
        <r>
          <rPr>
            <sz val="10"/>
            <rFont val="Calibri"/>
            <family val="2"/>
          </rPr>
          <t xml:space="preserve">Gairola, Krishan:
</t>
        </r>
        <r>
          <rPr>
            <sz val="9"/>
            <rFont val="Tahoma"/>
            <family val="2"/>
            <charset val="1"/>
          </rPr>
          <t>Textfeld</t>
        </r>
      </text>
    </comment>
    <comment ref="Z173" authorId="0" shapeId="0" xr:uid="{00000000-0006-0000-0000-0000480F0000}">
      <text>
        <r>
          <rPr>
            <sz val="10"/>
            <rFont val="Calibri"/>
            <family val="2"/>
          </rPr>
          <t xml:space="preserve">Gairola, Krishan:
</t>
        </r>
        <r>
          <rPr>
            <sz val="9"/>
            <rFont val="Tahoma"/>
            <family val="2"/>
            <charset val="1"/>
          </rPr>
          <t>Textfeld</t>
        </r>
      </text>
    </comment>
    <comment ref="I174" authorId="0" shapeId="0" xr:uid="{00000000-0006-0000-0000-000081000000}">
      <text>
        <r>
          <rPr>
            <sz val="10"/>
            <rFont val="Calibri"/>
            <family val="2"/>
          </rPr>
          <t xml:space="preserve">von Kleist, Björn:
</t>
        </r>
        <r>
          <rPr>
            <sz val="9"/>
            <rFont val="Tahoma"/>
            <family val="2"/>
            <charset val="1"/>
          </rPr>
          <t>CO2-Wert</t>
        </r>
      </text>
    </comment>
    <comment ref="J174" authorId="0" shapeId="0" xr:uid="{00000000-0006-0000-0000-00006B010000}">
      <text>
        <r>
          <rPr>
            <sz val="10"/>
            <rFont val="Calibri"/>
            <family val="2"/>
          </rPr>
          <t xml:space="preserve">von Kleist, Björn:
</t>
        </r>
        <r>
          <rPr>
            <sz val="9"/>
            <rFont val="Tahoma"/>
            <family val="2"/>
            <charset val="1"/>
          </rPr>
          <t>CO2-Wert</t>
        </r>
      </text>
    </comment>
    <comment ref="K174" authorId="0" shapeId="0" xr:uid="{00000000-0006-0000-0000-000055020000}">
      <text>
        <r>
          <rPr>
            <sz val="10"/>
            <rFont val="Calibri"/>
            <family val="2"/>
          </rPr>
          <t xml:space="preserve">von Kleist, Björn:
</t>
        </r>
        <r>
          <rPr>
            <sz val="9"/>
            <rFont val="Tahoma"/>
            <family val="2"/>
            <charset val="1"/>
          </rPr>
          <t>CO2-Wert</t>
        </r>
      </text>
    </comment>
    <comment ref="L174" authorId="0" shapeId="0" xr:uid="{00000000-0006-0000-0000-00003F030000}">
      <text>
        <r>
          <rPr>
            <sz val="10"/>
            <rFont val="Calibri"/>
            <family val="2"/>
          </rPr>
          <t xml:space="preserve">von Kleist, Björn:
</t>
        </r>
        <r>
          <rPr>
            <sz val="9"/>
            <rFont val="Tahoma"/>
            <family val="2"/>
            <charset val="1"/>
          </rPr>
          <t>CO2-Wert</t>
        </r>
      </text>
    </comment>
    <comment ref="M174" authorId="0" shapeId="0" xr:uid="{00000000-0006-0000-0000-000029040000}">
      <text>
        <r>
          <rPr>
            <sz val="10"/>
            <rFont val="Calibri"/>
            <family val="2"/>
          </rPr>
          <t xml:space="preserve">von Kleist, Björn:
</t>
        </r>
        <r>
          <rPr>
            <sz val="9"/>
            <rFont val="Tahoma"/>
            <family val="2"/>
            <charset val="1"/>
          </rPr>
          <t>CO2-Wert</t>
        </r>
      </text>
    </comment>
    <comment ref="N174" authorId="0" shapeId="0" xr:uid="{00000000-0006-0000-0000-000013050000}">
      <text>
        <r>
          <rPr>
            <sz val="10"/>
            <rFont val="Calibri"/>
            <family val="2"/>
          </rPr>
          <t xml:space="preserve">von Kleist, Björn:
</t>
        </r>
        <r>
          <rPr>
            <sz val="9"/>
            <color rgb="FF000000"/>
            <rFont val="Tahoma"/>
            <family val="2"/>
            <charset val="1"/>
          </rPr>
          <t>CO2-Wert</t>
        </r>
      </text>
    </comment>
    <comment ref="O174" authorId="0" shapeId="0" xr:uid="{00000000-0006-0000-0000-0000FD050000}">
      <text>
        <r>
          <rPr>
            <sz val="10"/>
            <rFont val="Calibri"/>
            <family val="2"/>
          </rPr>
          <t xml:space="preserve">von Kleist, Björn:
</t>
        </r>
        <r>
          <rPr>
            <sz val="9"/>
            <rFont val="Tahoma"/>
            <family val="2"/>
            <charset val="1"/>
          </rPr>
          <t>CO2-Wert</t>
        </r>
      </text>
    </comment>
    <comment ref="P174" authorId="0" shapeId="0" xr:uid="{00000000-0006-0000-0000-0000D9060000}">
      <text>
        <r>
          <rPr>
            <sz val="10"/>
            <rFont val="Calibri"/>
            <family val="2"/>
          </rPr>
          <t xml:space="preserve">von Kleist, Björn:
</t>
        </r>
        <r>
          <rPr>
            <sz val="9"/>
            <rFont val="Tahoma"/>
            <family val="2"/>
            <charset val="1"/>
          </rPr>
          <t>CO2-Wert</t>
        </r>
      </text>
    </comment>
    <comment ref="Q174" authorId="0" shapeId="0" xr:uid="{00000000-0006-0000-0000-0000B1070000}">
      <text>
        <r>
          <rPr>
            <sz val="10"/>
            <rFont val="Calibri"/>
            <family val="2"/>
          </rPr>
          <t xml:space="preserve">von Kleist, Björn:
</t>
        </r>
        <r>
          <rPr>
            <sz val="9"/>
            <rFont val="Tahoma"/>
            <family val="2"/>
            <charset val="1"/>
          </rPr>
          <t>CO2-Wert</t>
        </r>
      </text>
    </comment>
    <comment ref="R174" authorId="0" shapeId="0" xr:uid="{00000000-0006-0000-0000-000089080000}">
      <text>
        <r>
          <rPr>
            <sz val="10"/>
            <rFont val="Calibri"/>
            <family val="2"/>
          </rPr>
          <t xml:space="preserve">von Kleist, Björn:
</t>
        </r>
        <r>
          <rPr>
            <sz val="9"/>
            <rFont val="Tahoma"/>
            <family val="2"/>
            <charset val="1"/>
          </rPr>
          <t>CO2-Wert</t>
        </r>
      </text>
    </comment>
    <comment ref="S174" authorId="0" shapeId="0" xr:uid="{00000000-0006-0000-0000-000061090000}">
      <text>
        <r>
          <rPr>
            <sz val="10"/>
            <rFont val="Calibri"/>
            <family val="2"/>
          </rPr>
          <t xml:space="preserve">von Kleist, Björn:
</t>
        </r>
        <r>
          <rPr>
            <sz val="9"/>
            <rFont val="Tahoma"/>
            <family val="2"/>
            <charset val="1"/>
          </rPr>
          <t>CO2-Wert</t>
        </r>
      </text>
    </comment>
    <comment ref="T174" authorId="0" shapeId="0" xr:uid="{00000000-0006-0000-0000-0000390A0000}">
      <text>
        <r>
          <rPr>
            <sz val="10"/>
            <rFont val="Calibri"/>
            <family val="2"/>
          </rPr>
          <t xml:space="preserve">von Kleist, Björn:
</t>
        </r>
        <r>
          <rPr>
            <sz val="9"/>
            <rFont val="Tahoma"/>
            <family val="2"/>
            <charset val="1"/>
          </rPr>
          <t>CO2-Wert</t>
        </r>
      </text>
    </comment>
    <comment ref="U174" authorId="0" shapeId="0" xr:uid="{00000000-0006-0000-0000-0000110B0000}">
      <text>
        <r>
          <rPr>
            <sz val="10"/>
            <rFont val="Calibri"/>
            <family val="2"/>
          </rPr>
          <t xml:space="preserve">von Kleist, Björn:
</t>
        </r>
        <r>
          <rPr>
            <sz val="9"/>
            <rFont val="Tahoma"/>
            <family val="2"/>
            <charset val="1"/>
          </rPr>
          <t>CO2-Wert</t>
        </r>
      </text>
    </comment>
    <comment ref="V174" authorId="0" shapeId="0" xr:uid="{00000000-0006-0000-0000-0000E90B0000}">
      <text>
        <r>
          <rPr>
            <sz val="10"/>
            <rFont val="Calibri"/>
            <family val="2"/>
          </rPr>
          <t xml:space="preserve">von Kleist, Björn:
</t>
        </r>
        <r>
          <rPr>
            <sz val="9"/>
            <rFont val="Tahoma"/>
            <family val="2"/>
            <charset val="1"/>
          </rPr>
          <t>CO2-Wert</t>
        </r>
      </text>
    </comment>
    <comment ref="W174" authorId="0" shapeId="0" xr:uid="{00000000-0006-0000-0000-0000C10C0000}">
      <text>
        <r>
          <rPr>
            <sz val="10"/>
            <rFont val="Calibri"/>
            <family val="2"/>
          </rPr>
          <t xml:space="preserve">von Kleist, Björn:
</t>
        </r>
        <r>
          <rPr>
            <sz val="9"/>
            <rFont val="Tahoma"/>
            <family val="2"/>
            <charset val="1"/>
          </rPr>
          <t>CO2-Wert</t>
        </r>
      </text>
    </comment>
    <comment ref="X174" authorId="0" shapeId="0" xr:uid="{00000000-0006-0000-0000-0000990D0000}">
      <text>
        <r>
          <rPr>
            <sz val="10"/>
            <rFont val="Calibri"/>
            <family val="2"/>
          </rPr>
          <t xml:space="preserve">von Kleist, Björn:
</t>
        </r>
        <r>
          <rPr>
            <sz val="9"/>
            <rFont val="Tahoma"/>
            <family val="2"/>
            <charset val="1"/>
          </rPr>
          <t>CO2-Wert</t>
        </r>
      </text>
    </comment>
    <comment ref="Y174" authorId="0" shapeId="0" xr:uid="{00000000-0006-0000-0000-0000710E0000}">
      <text>
        <r>
          <rPr>
            <sz val="10"/>
            <rFont val="Calibri"/>
            <family val="2"/>
          </rPr>
          <t xml:space="preserve">von Kleist, Björn:
</t>
        </r>
        <r>
          <rPr>
            <sz val="9"/>
            <rFont val="Tahoma"/>
            <family val="2"/>
            <charset val="1"/>
          </rPr>
          <t>CO2-Wert</t>
        </r>
      </text>
    </comment>
    <comment ref="Z174" authorId="0" shapeId="0" xr:uid="{00000000-0006-0000-0000-0000490F0000}">
      <text>
        <r>
          <rPr>
            <sz val="10"/>
            <rFont val="Calibri"/>
            <family val="2"/>
          </rPr>
          <t xml:space="preserve">von Kleist, Björn:
</t>
        </r>
        <r>
          <rPr>
            <sz val="9"/>
            <rFont val="Tahoma"/>
            <family val="2"/>
            <charset val="1"/>
          </rPr>
          <t>CO2-Wert</t>
        </r>
      </text>
    </comment>
    <comment ref="I175" authorId="0" shapeId="0" xr:uid="{00000000-0006-0000-0000-000082000000}">
      <text>
        <r>
          <rPr>
            <sz val="10"/>
            <rFont val="Calibri"/>
            <family val="2"/>
          </rPr>
          <t xml:space="preserve">Gairola, Krishan:
</t>
        </r>
        <r>
          <rPr>
            <sz val="9"/>
            <rFont val="Tahoma"/>
            <family val="2"/>
            <charset val="1"/>
          </rPr>
          <t>Textfeld</t>
        </r>
      </text>
    </comment>
    <comment ref="J175" authorId="0" shapeId="0" xr:uid="{00000000-0006-0000-0000-00006C010000}">
      <text>
        <r>
          <rPr>
            <sz val="10"/>
            <rFont val="Calibri"/>
            <family val="2"/>
          </rPr>
          <t xml:space="preserve">Gairola, Krishan:
</t>
        </r>
        <r>
          <rPr>
            <sz val="9"/>
            <rFont val="Tahoma"/>
            <family val="2"/>
            <charset val="1"/>
          </rPr>
          <t>Textfeld</t>
        </r>
      </text>
    </comment>
    <comment ref="K175" authorId="0" shapeId="0" xr:uid="{00000000-0006-0000-0000-000056020000}">
      <text>
        <r>
          <rPr>
            <sz val="10"/>
            <rFont val="Calibri"/>
            <family val="2"/>
          </rPr>
          <t xml:space="preserve">Gairola, Krishan:
</t>
        </r>
        <r>
          <rPr>
            <sz val="9"/>
            <rFont val="Tahoma"/>
            <family val="2"/>
            <charset val="1"/>
          </rPr>
          <t>Textfeld</t>
        </r>
      </text>
    </comment>
    <comment ref="L175" authorId="0" shapeId="0" xr:uid="{00000000-0006-0000-0000-000040030000}">
      <text>
        <r>
          <rPr>
            <sz val="10"/>
            <rFont val="Calibri"/>
            <family val="2"/>
          </rPr>
          <t xml:space="preserve">Gairola, Krishan:
</t>
        </r>
        <r>
          <rPr>
            <sz val="9"/>
            <rFont val="Tahoma"/>
            <family val="2"/>
            <charset val="1"/>
          </rPr>
          <t>Textfeld</t>
        </r>
      </text>
    </comment>
    <comment ref="M175" authorId="0" shapeId="0" xr:uid="{00000000-0006-0000-0000-00002A040000}">
      <text>
        <r>
          <rPr>
            <sz val="10"/>
            <rFont val="Calibri"/>
            <family val="2"/>
          </rPr>
          <t xml:space="preserve">Gairola, Krishan:
</t>
        </r>
        <r>
          <rPr>
            <sz val="9"/>
            <rFont val="Tahoma"/>
            <family val="2"/>
            <charset val="1"/>
          </rPr>
          <t>Textfeld</t>
        </r>
      </text>
    </comment>
    <comment ref="N175" authorId="0" shapeId="0" xr:uid="{00000000-0006-0000-0000-000014050000}">
      <text>
        <r>
          <rPr>
            <sz val="10"/>
            <rFont val="Calibri"/>
            <family val="2"/>
          </rPr>
          <t xml:space="preserve">Gairola, Krishan:
</t>
        </r>
        <r>
          <rPr>
            <sz val="9"/>
            <rFont val="Tahoma"/>
            <family val="2"/>
            <charset val="1"/>
          </rPr>
          <t>Textfeld</t>
        </r>
      </text>
    </comment>
    <comment ref="O175" authorId="0" shapeId="0" xr:uid="{00000000-0006-0000-0000-0000FE050000}">
      <text>
        <r>
          <rPr>
            <sz val="10"/>
            <rFont val="Calibri"/>
            <family val="2"/>
          </rPr>
          <t xml:space="preserve">Gairola, Krishan:
</t>
        </r>
        <r>
          <rPr>
            <sz val="9"/>
            <rFont val="Tahoma"/>
            <family val="2"/>
            <charset val="1"/>
          </rPr>
          <t>Textfeld</t>
        </r>
      </text>
    </comment>
    <comment ref="P175" authorId="0" shapeId="0" xr:uid="{00000000-0006-0000-0000-0000DA060000}">
      <text>
        <r>
          <rPr>
            <sz val="10"/>
            <rFont val="Calibri"/>
            <family val="2"/>
          </rPr>
          <t xml:space="preserve">Gairola, Krishan:
</t>
        </r>
        <r>
          <rPr>
            <sz val="9"/>
            <rFont val="Tahoma"/>
            <family val="2"/>
            <charset val="1"/>
          </rPr>
          <t>Textfeld</t>
        </r>
      </text>
    </comment>
    <comment ref="Q175" authorId="0" shapeId="0" xr:uid="{00000000-0006-0000-0000-0000B2070000}">
      <text>
        <r>
          <rPr>
            <sz val="10"/>
            <rFont val="Calibri"/>
            <family val="2"/>
          </rPr>
          <t xml:space="preserve">Gairola, Krishan:
</t>
        </r>
        <r>
          <rPr>
            <sz val="9"/>
            <rFont val="Tahoma"/>
            <family val="2"/>
            <charset val="1"/>
          </rPr>
          <t>Textfeld</t>
        </r>
      </text>
    </comment>
    <comment ref="R175" authorId="0" shapeId="0" xr:uid="{00000000-0006-0000-0000-00008A080000}">
      <text>
        <r>
          <rPr>
            <sz val="10"/>
            <rFont val="Calibri"/>
            <family val="2"/>
          </rPr>
          <t xml:space="preserve">Gairola, Krishan:
</t>
        </r>
        <r>
          <rPr>
            <sz val="9"/>
            <rFont val="Tahoma"/>
            <family val="2"/>
            <charset val="1"/>
          </rPr>
          <t>Textfeld</t>
        </r>
      </text>
    </comment>
    <comment ref="S175" authorId="0" shapeId="0" xr:uid="{00000000-0006-0000-0000-000062090000}">
      <text>
        <r>
          <rPr>
            <sz val="10"/>
            <rFont val="Calibri"/>
            <family val="2"/>
          </rPr>
          <t xml:space="preserve">Gairola, Krishan:
</t>
        </r>
        <r>
          <rPr>
            <sz val="9"/>
            <rFont val="Tahoma"/>
            <family val="2"/>
            <charset val="1"/>
          </rPr>
          <t>Textfeld</t>
        </r>
      </text>
    </comment>
    <comment ref="T175" authorId="0" shapeId="0" xr:uid="{00000000-0006-0000-0000-00003A0A0000}">
      <text>
        <r>
          <rPr>
            <sz val="10"/>
            <rFont val="Calibri"/>
            <family val="2"/>
          </rPr>
          <t xml:space="preserve">Gairola, Krishan:
</t>
        </r>
        <r>
          <rPr>
            <sz val="9"/>
            <rFont val="Tahoma"/>
            <family val="2"/>
            <charset val="1"/>
          </rPr>
          <t>Textfeld</t>
        </r>
      </text>
    </comment>
    <comment ref="U175" authorId="0" shapeId="0" xr:uid="{00000000-0006-0000-0000-0000120B0000}">
      <text>
        <r>
          <rPr>
            <sz val="10"/>
            <rFont val="Calibri"/>
            <family val="2"/>
          </rPr>
          <t xml:space="preserve">Gairola, Krishan:
</t>
        </r>
        <r>
          <rPr>
            <sz val="9"/>
            <rFont val="Tahoma"/>
            <family val="2"/>
            <charset val="1"/>
          </rPr>
          <t>Textfeld</t>
        </r>
      </text>
    </comment>
    <comment ref="V175" authorId="0" shapeId="0" xr:uid="{00000000-0006-0000-0000-0000EA0B0000}">
      <text>
        <r>
          <rPr>
            <sz val="10"/>
            <rFont val="Calibri"/>
            <family val="2"/>
          </rPr>
          <t xml:space="preserve">Gairola, Krishan:
</t>
        </r>
        <r>
          <rPr>
            <sz val="9"/>
            <rFont val="Tahoma"/>
            <family val="2"/>
            <charset val="1"/>
          </rPr>
          <t>Textfeld</t>
        </r>
      </text>
    </comment>
    <comment ref="W175" authorId="0" shapeId="0" xr:uid="{00000000-0006-0000-0000-0000C20C0000}">
      <text>
        <r>
          <rPr>
            <sz val="10"/>
            <rFont val="Calibri"/>
            <family val="2"/>
          </rPr>
          <t xml:space="preserve">Gairola, Krishan:
</t>
        </r>
        <r>
          <rPr>
            <sz val="9"/>
            <rFont val="Tahoma"/>
            <family val="2"/>
            <charset val="1"/>
          </rPr>
          <t>Textfeld</t>
        </r>
      </text>
    </comment>
    <comment ref="X175" authorId="0" shapeId="0" xr:uid="{00000000-0006-0000-0000-00009A0D0000}">
      <text>
        <r>
          <rPr>
            <sz val="10"/>
            <rFont val="Calibri"/>
            <family val="2"/>
          </rPr>
          <t xml:space="preserve">Gairola, Krishan:
</t>
        </r>
        <r>
          <rPr>
            <sz val="9"/>
            <rFont val="Tahoma"/>
            <family val="2"/>
            <charset val="1"/>
          </rPr>
          <t>Textfeld</t>
        </r>
      </text>
    </comment>
    <comment ref="Y175" authorId="0" shapeId="0" xr:uid="{00000000-0006-0000-0000-0000720E0000}">
      <text>
        <r>
          <rPr>
            <sz val="10"/>
            <rFont val="Calibri"/>
            <family val="2"/>
          </rPr>
          <t xml:space="preserve">Gairola, Krishan:
</t>
        </r>
        <r>
          <rPr>
            <sz val="9"/>
            <rFont val="Tahoma"/>
            <family val="2"/>
            <charset val="1"/>
          </rPr>
          <t>Textfeld</t>
        </r>
      </text>
    </comment>
    <comment ref="Z175" authorId="0" shapeId="0" xr:uid="{00000000-0006-0000-0000-00004A0F0000}">
      <text>
        <r>
          <rPr>
            <sz val="10"/>
            <rFont val="Calibri"/>
            <family val="2"/>
          </rPr>
          <t xml:space="preserve">Gairola, Krishan:
</t>
        </r>
        <r>
          <rPr>
            <sz val="9"/>
            <rFont val="Tahoma"/>
            <family val="2"/>
            <charset val="1"/>
          </rPr>
          <t>Textfeld</t>
        </r>
      </text>
    </comment>
    <comment ref="I176" authorId="0" shapeId="0" xr:uid="{00000000-0006-0000-0000-000083000000}">
      <text>
        <r>
          <rPr>
            <sz val="10"/>
            <rFont val="Calibri"/>
            <family val="2"/>
          </rPr>
          <t xml:space="preserve">von Kleist, Björn:
</t>
        </r>
        <r>
          <rPr>
            <sz val="9"/>
            <rFont val="Tahoma"/>
            <family val="2"/>
            <charset val="1"/>
          </rPr>
          <t>CO2-Wert</t>
        </r>
      </text>
    </comment>
    <comment ref="J176" authorId="0" shapeId="0" xr:uid="{00000000-0006-0000-0000-00006D010000}">
      <text>
        <r>
          <rPr>
            <sz val="10"/>
            <rFont val="Calibri"/>
            <family val="2"/>
          </rPr>
          <t xml:space="preserve">von Kleist, Björn:
</t>
        </r>
        <r>
          <rPr>
            <sz val="9"/>
            <rFont val="Tahoma"/>
            <family val="2"/>
            <charset val="1"/>
          </rPr>
          <t>CO2-Wert</t>
        </r>
      </text>
    </comment>
    <comment ref="K176" authorId="0" shapeId="0" xr:uid="{00000000-0006-0000-0000-000057020000}">
      <text>
        <r>
          <rPr>
            <sz val="10"/>
            <rFont val="Calibri"/>
            <family val="2"/>
          </rPr>
          <t xml:space="preserve">von Kleist, Björn:
</t>
        </r>
        <r>
          <rPr>
            <sz val="9"/>
            <rFont val="Tahoma"/>
            <family val="2"/>
            <charset val="1"/>
          </rPr>
          <t>CO2-Wert</t>
        </r>
      </text>
    </comment>
    <comment ref="L176" authorId="0" shapeId="0" xr:uid="{00000000-0006-0000-0000-000041030000}">
      <text>
        <r>
          <rPr>
            <sz val="10"/>
            <rFont val="Calibri"/>
            <family val="2"/>
          </rPr>
          <t xml:space="preserve">von Kleist, Björn:
</t>
        </r>
        <r>
          <rPr>
            <sz val="9"/>
            <rFont val="Tahoma"/>
            <family val="2"/>
            <charset val="1"/>
          </rPr>
          <t>CO2-Wert</t>
        </r>
      </text>
    </comment>
    <comment ref="M176" authorId="0" shapeId="0" xr:uid="{00000000-0006-0000-0000-00002B040000}">
      <text>
        <r>
          <rPr>
            <sz val="10"/>
            <rFont val="Calibri"/>
            <family val="2"/>
          </rPr>
          <t xml:space="preserve">von Kleist, Björn:
</t>
        </r>
        <r>
          <rPr>
            <sz val="9"/>
            <rFont val="Tahoma"/>
            <family val="2"/>
            <charset val="1"/>
          </rPr>
          <t>CO2-Wert</t>
        </r>
      </text>
    </comment>
    <comment ref="N176" authorId="0" shapeId="0" xr:uid="{00000000-0006-0000-0000-000015050000}">
      <text>
        <r>
          <rPr>
            <sz val="10"/>
            <rFont val="Calibri"/>
            <family val="2"/>
          </rPr>
          <t xml:space="preserve">von Kleist, Björn:
</t>
        </r>
        <r>
          <rPr>
            <sz val="9"/>
            <rFont val="Tahoma"/>
            <family val="2"/>
            <charset val="1"/>
          </rPr>
          <t>CO2-Wert</t>
        </r>
      </text>
    </comment>
    <comment ref="O176" authorId="0" shapeId="0" xr:uid="{00000000-0006-0000-0000-0000FF050000}">
      <text>
        <r>
          <rPr>
            <sz val="10"/>
            <rFont val="Calibri"/>
            <family val="2"/>
          </rPr>
          <t xml:space="preserve">von Kleist, Björn:
</t>
        </r>
        <r>
          <rPr>
            <sz val="9"/>
            <rFont val="Tahoma"/>
            <family val="2"/>
            <charset val="1"/>
          </rPr>
          <t>CO2-Wert</t>
        </r>
      </text>
    </comment>
    <comment ref="P176" authorId="0" shapeId="0" xr:uid="{00000000-0006-0000-0000-0000DB060000}">
      <text>
        <r>
          <rPr>
            <sz val="10"/>
            <rFont val="Calibri"/>
            <family val="2"/>
          </rPr>
          <t xml:space="preserve">von Kleist, Björn:
</t>
        </r>
        <r>
          <rPr>
            <sz val="9"/>
            <rFont val="Tahoma"/>
            <family val="2"/>
            <charset val="1"/>
          </rPr>
          <t>CO2-Wert</t>
        </r>
      </text>
    </comment>
    <comment ref="Q176" authorId="0" shapeId="0" xr:uid="{00000000-0006-0000-0000-0000B3070000}">
      <text>
        <r>
          <rPr>
            <sz val="10"/>
            <rFont val="Calibri"/>
            <family val="2"/>
          </rPr>
          <t xml:space="preserve">von Kleist, Björn:
</t>
        </r>
        <r>
          <rPr>
            <sz val="9"/>
            <rFont val="Tahoma"/>
            <family val="2"/>
            <charset val="1"/>
          </rPr>
          <t>CO2-Wert</t>
        </r>
      </text>
    </comment>
    <comment ref="R176" authorId="0" shapeId="0" xr:uid="{00000000-0006-0000-0000-00008B080000}">
      <text>
        <r>
          <rPr>
            <sz val="10"/>
            <rFont val="Calibri"/>
            <family val="2"/>
          </rPr>
          <t xml:space="preserve">von Kleist, Björn:
</t>
        </r>
        <r>
          <rPr>
            <sz val="9"/>
            <rFont val="Tahoma"/>
            <family val="2"/>
            <charset val="1"/>
          </rPr>
          <t>CO2-Wert</t>
        </r>
      </text>
    </comment>
    <comment ref="S176" authorId="0" shapeId="0" xr:uid="{00000000-0006-0000-0000-000063090000}">
      <text>
        <r>
          <rPr>
            <sz val="10"/>
            <rFont val="Calibri"/>
            <family val="2"/>
          </rPr>
          <t xml:space="preserve">von Kleist, Björn:
</t>
        </r>
        <r>
          <rPr>
            <sz val="9"/>
            <rFont val="Tahoma"/>
            <family val="2"/>
            <charset val="1"/>
          </rPr>
          <t>CO2-Wert</t>
        </r>
      </text>
    </comment>
    <comment ref="T176" authorId="0" shapeId="0" xr:uid="{00000000-0006-0000-0000-00003B0A0000}">
      <text>
        <r>
          <rPr>
            <sz val="10"/>
            <rFont val="Calibri"/>
            <family val="2"/>
          </rPr>
          <t xml:space="preserve">von Kleist, Björn:
</t>
        </r>
        <r>
          <rPr>
            <sz val="9"/>
            <rFont val="Tahoma"/>
            <family val="2"/>
            <charset val="1"/>
          </rPr>
          <t>CO2-Wert</t>
        </r>
      </text>
    </comment>
    <comment ref="U176" authorId="0" shapeId="0" xr:uid="{00000000-0006-0000-0000-0000130B0000}">
      <text>
        <r>
          <rPr>
            <sz val="10"/>
            <rFont val="Calibri"/>
            <family val="2"/>
          </rPr>
          <t xml:space="preserve">von Kleist, Björn:
</t>
        </r>
        <r>
          <rPr>
            <sz val="9"/>
            <rFont val="Tahoma"/>
            <family val="2"/>
            <charset val="1"/>
          </rPr>
          <t>CO2-Wert</t>
        </r>
      </text>
    </comment>
    <comment ref="V176" authorId="0" shapeId="0" xr:uid="{00000000-0006-0000-0000-0000EB0B0000}">
      <text>
        <r>
          <rPr>
            <sz val="10"/>
            <rFont val="Calibri"/>
            <family val="2"/>
          </rPr>
          <t xml:space="preserve">von Kleist, Björn:
</t>
        </r>
        <r>
          <rPr>
            <sz val="9"/>
            <rFont val="Tahoma"/>
            <family val="2"/>
            <charset val="1"/>
          </rPr>
          <t>CO2-Wert</t>
        </r>
      </text>
    </comment>
    <comment ref="W176" authorId="0" shapeId="0" xr:uid="{00000000-0006-0000-0000-0000C30C0000}">
      <text>
        <r>
          <rPr>
            <sz val="10"/>
            <rFont val="Calibri"/>
            <family val="2"/>
          </rPr>
          <t xml:space="preserve">von Kleist, Björn:
</t>
        </r>
        <r>
          <rPr>
            <sz val="9"/>
            <rFont val="Tahoma"/>
            <family val="2"/>
            <charset val="1"/>
          </rPr>
          <t>CO2-Wert</t>
        </r>
      </text>
    </comment>
    <comment ref="X176" authorId="0" shapeId="0" xr:uid="{00000000-0006-0000-0000-00009B0D0000}">
      <text>
        <r>
          <rPr>
            <sz val="10"/>
            <rFont val="Calibri"/>
            <family val="2"/>
          </rPr>
          <t xml:space="preserve">von Kleist, Björn:
</t>
        </r>
        <r>
          <rPr>
            <sz val="9"/>
            <rFont val="Tahoma"/>
            <family val="2"/>
            <charset val="1"/>
          </rPr>
          <t>CO2-Wert</t>
        </r>
      </text>
    </comment>
    <comment ref="Y176" authorId="0" shapeId="0" xr:uid="{00000000-0006-0000-0000-0000730E0000}">
      <text>
        <r>
          <rPr>
            <sz val="10"/>
            <rFont val="Calibri"/>
            <family val="2"/>
          </rPr>
          <t xml:space="preserve">von Kleist, Björn:
</t>
        </r>
        <r>
          <rPr>
            <sz val="9"/>
            <rFont val="Tahoma"/>
            <family val="2"/>
            <charset val="1"/>
          </rPr>
          <t>CO2-Wert</t>
        </r>
      </text>
    </comment>
    <comment ref="Z176" authorId="0" shapeId="0" xr:uid="{00000000-0006-0000-0000-00004B0F0000}">
      <text>
        <r>
          <rPr>
            <sz val="10"/>
            <rFont val="Calibri"/>
            <family val="2"/>
          </rPr>
          <t xml:space="preserve">von Kleist, Björn:
</t>
        </r>
        <r>
          <rPr>
            <sz val="9"/>
            <rFont val="Tahoma"/>
            <family val="2"/>
            <charset val="1"/>
          </rPr>
          <t>CO2-Wert</t>
        </r>
      </text>
    </comment>
    <comment ref="I177" authorId="0" shapeId="0" xr:uid="{00000000-0006-0000-0000-000084000000}">
      <text>
        <r>
          <rPr>
            <sz val="10"/>
            <rFont val="Calibri"/>
            <family val="2"/>
          </rPr>
          <t xml:space="preserve">Gairola, Krishan:
</t>
        </r>
        <r>
          <rPr>
            <sz val="9"/>
            <rFont val="Tahoma"/>
            <family val="2"/>
            <charset val="1"/>
          </rPr>
          <t>Textfeld</t>
        </r>
      </text>
    </comment>
    <comment ref="J177" authorId="0" shapeId="0" xr:uid="{00000000-0006-0000-0000-00006E010000}">
      <text>
        <r>
          <rPr>
            <sz val="10"/>
            <rFont val="Calibri"/>
            <family val="2"/>
          </rPr>
          <t xml:space="preserve">Gairola, Krishan:
</t>
        </r>
        <r>
          <rPr>
            <sz val="9"/>
            <rFont val="Tahoma"/>
            <family val="2"/>
            <charset val="1"/>
          </rPr>
          <t>Textfeld</t>
        </r>
      </text>
    </comment>
    <comment ref="K177" authorId="0" shapeId="0" xr:uid="{00000000-0006-0000-0000-000058020000}">
      <text>
        <r>
          <rPr>
            <sz val="10"/>
            <rFont val="Calibri"/>
            <family val="2"/>
          </rPr>
          <t xml:space="preserve">Gairola, Krishan:
</t>
        </r>
        <r>
          <rPr>
            <sz val="9"/>
            <rFont val="Tahoma"/>
            <family val="2"/>
            <charset val="1"/>
          </rPr>
          <t>Textfeld</t>
        </r>
      </text>
    </comment>
    <comment ref="L177" authorId="0" shapeId="0" xr:uid="{00000000-0006-0000-0000-000042030000}">
      <text>
        <r>
          <rPr>
            <sz val="10"/>
            <rFont val="Calibri"/>
            <family val="2"/>
          </rPr>
          <t xml:space="preserve">Gairola, Krishan:
</t>
        </r>
        <r>
          <rPr>
            <sz val="9"/>
            <rFont val="Tahoma"/>
            <family val="2"/>
            <charset val="1"/>
          </rPr>
          <t>Textfeld</t>
        </r>
      </text>
    </comment>
    <comment ref="M177" authorId="0" shapeId="0" xr:uid="{00000000-0006-0000-0000-00002C040000}">
      <text>
        <r>
          <rPr>
            <sz val="10"/>
            <rFont val="Calibri"/>
            <family val="2"/>
          </rPr>
          <t xml:space="preserve">Gairola, Krishan:
</t>
        </r>
        <r>
          <rPr>
            <sz val="9"/>
            <color rgb="FF000000"/>
            <rFont val="Tahoma"/>
            <family val="2"/>
            <charset val="1"/>
          </rPr>
          <t>Textfeld</t>
        </r>
      </text>
    </comment>
    <comment ref="N177" authorId="0" shapeId="0" xr:uid="{00000000-0006-0000-0000-000016050000}">
      <text>
        <r>
          <rPr>
            <sz val="10"/>
            <rFont val="Calibri"/>
            <family val="2"/>
          </rPr>
          <t xml:space="preserve">Gairola, Krishan:
</t>
        </r>
        <r>
          <rPr>
            <sz val="9"/>
            <rFont val="Tahoma"/>
            <family val="2"/>
            <charset val="1"/>
          </rPr>
          <t>Textfeld</t>
        </r>
      </text>
    </comment>
    <comment ref="O177" authorId="0" shapeId="0" xr:uid="{00000000-0006-0000-0000-000000060000}">
      <text>
        <r>
          <rPr>
            <sz val="10"/>
            <rFont val="Calibri"/>
            <family val="2"/>
          </rPr>
          <t xml:space="preserve">Gairola, Krishan:
</t>
        </r>
        <r>
          <rPr>
            <sz val="9"/>
            <rFont val="Tahoma"/>
            <family val="2"/>
            <charset val="1"/>
          </rPr>
          <t>Textfeld</t>
        </r>
      </text>
    </comment>
    <comment ref="P177" authorId="0" shapeId="0" xr:uid="{00000000-0006-0000-0000-0000DC060000}">
      <text>
        <r>
          <rPr>
            <sz val="10"/>
            <rFont val="Calibri"/>
            <family val="2"/>
          </rPr>
          <t xml:space="preserve">Gairola, Krishan:
</t>
        </r>
        <r>
          <rPr>
            <sz val="9"/>
            <rFont val="Tahoma"/>
            <family val="2"/>
            <charset val="1"/>
          </rPr>
          <t>Textfeld</t>
        </r>
      </text>
    </comment>
    <comment ref="Q177" authorId="0" shapeId="0" xr:uid="{00000000-0006-0000-0000-0000B4070000}">
      <text>
        <r>
          <rPr>
            <sz val="10"/>
            <rFont val="Calibri"/>
            <family val="2"/>
          </rPr>
          <t xml:space="preserve">Gairola, Krishan:
</t>
        </r>
        <r>
          <rPr>
            <sz val="9"/>
            <rFont val="Tahoma"/>
            <family val="2"/>
            <charset val="1"/>
          </rPr>
          <t>Textfeld</t>
        </r>
      </text>
    </comment>
    <comment ref="R177" authorId="0" shapeId="0" xr:uid="{00000000-0006-0000-0000-00008C080000}">
      <text>
        <r>
          <rPr>
            <sz val="10"/>
            <rFont val="Calibri"/>
            <family val="2"/>
          </rPr>
          <t xml:space="preserve">Gairola, Krishan:
</t>
        </r>
        <r>
          <rPr>
            <sz val="9"/>
            <rFont val="Tahoma"/>
            <family val="2"/>
            <charset val="1"/>
          </rPr>
          <t>Textfeld</t>
        </r>
      </text>
    </comment>
    <comment ref="S177" authorId="0" shapeId="0" xr:uid="{00000000-0006-0000-0000-000064090000}">
      <text>
        <r>
          <rPr>
            <sz val="10"/>
            <rFont val="Calibri"/>
            <family val="2"/>
          </rPr>
          <t xml:space="preserve">Gairola, Krishan:
</t>
        </r>
        <r>
          <rPr>
            <sz val="9"/>
            <rFont val="Tahoma"/>
            <family val="2"/>
            <charset val="1"/>
          </rPr>
          <t>Textfeld</t>
        </r>
      </text>
    </comment>
    <comment ref="T177" authorId="0" shapeId="0" xr:uid="{00000000-0006-0000-0000-00003C0A0000}">
      <text>
        <r>
          <rPr>
            <sz val="10"/>
            <rFont val="Calibri"/>
            <family val="2"/>
          </rPr>
          <t xml:space="preserve">Gairola, Krishan:
</t>
        </r>
        <r>
          <rPr>
            <sz val="9"/>
            <rFont val="Tahoma"/>
            <family val="2"/>
            <charset val="1"/>
          </rPr>
          <t>Textfeld</t>
        </r>
      </text>
    </comment>
    <comment ref="U177" authorId="0" shapeId="0" xr:uid="{00000000-0006-0000-0000-0000140B0000}">
      <text>
        <r>
          <rPr>
            <sz val="10"/>
            <rFont val="Calibri"/>
            <family val="2"/>
          </rPr>
          <t xml:space="preserve">Gairola, Krishan:
</t>
        </r>
        <r>
          <rPr>
            <sz val="9"/>
            <rFont val="Tahoma"/>
            <family val="2"/>
            <charset val="1"/>
          </rPr>
          <t>Textfeld</t>
        </r>
      </text>
    </comment>
    <comment ref="V177" authorId="0" shapeId="0" xr:uid="{00000000-0006-0000-0000-0000EC0B0000}">
      <text>
        <r>
          <rPr>
            <sz val="10"/>
            <rFont val="Calibri"/>
            <family val="2"/>
          </rPr>
          <t xml:space="preserve">Gairola, Krishan:
</t>
        </r>
        <r>
          <rPr>
            <sz val="9"/>
            <rFont val="Tahoma"/>
            <family val="2"/>
            <charset val="1"/>
          </rPr>
          <t>Textfeld</t>
        </r>
      </text>
    </comment>
    <comment ref="W177" authorId="0" shapeId="0" xr:uid="{00000000-0006-0000-0000-0000C40C0000}">
      <text>
        <r>
          <rPr>
            <sz val="10"/>
            <rFont val="Calibri"/>
            <family val="2"/>
          </rPr>
          <t xml:space="preserve">Gairola, Krishan:
</t>
        </r>
        <r>
          <rPr>
            <sz val="9"/>
            <rFont val="Tahoma"/>
            <family val="2"/>
            <charset val="1"/>
          </rPr>
          <t>Textfeld</t>
        </r>
      </text>
    </comment>
    <comment ref="X177" authorId="0" shapeId="0" xr:uid="{00000000-0006-0000-0000-00009C0D0000}">
      <text>
        <r>
          <rPr>
            <sz val="10"/>
            <rFont val="Calibri"/>
            <family val="2"/>
          </rPr>
          <t xml:space="preserve">Gairola, Krishan:
</t>
        </r>
        <r>
          <rPr>
            <sz val="9"/>
            <rFont val="Tahoma"/>
            <family val="2"/>
            <charset val="1"/>
          </rPr>
          <t>Textfeld</t>
        </r>
      </text>
    </comment>
    <comment ref="Y177" authorId="0" shapeId="0" xr:uid="{00000000-0006-0000-0000-0000740E0000}">
      <text>
        <r>
          <rPr>
            <sz val="10"/>
            <rFont val="Calibri"/>
            <family val="2"/>
          </rPr>
          <t xml:space="preserve">Gairola, Krishan:
</t>
        </r>
        <r>
          <rPr>
            <sz val="9"/>
            <rFont val="Tahoma"/>
            <family val="2"/>
            <charset val="1"/>
          </rPr>
          <t>Textfeld</t>
        </r>
      </text>
    </comment>
    <comment ref="Z177" authorId="0" shapeId="0" xr:uid="{00000000-0006-0000-0000-00004C0F0000}">
      <text>
        <r>
          <rPr>
            <sz val="10"/>
            <rFont val="Calibri"/>
            <family val="2"/>
          </rPr>
          <t xml:space="preserve">Gairola, Krishan:
</t>
        </r>
        <r>
          <rPr>
            <sz val="9"/>
            <rFont val="Tahoma"/>
            <family val="2"/>
            <charset val="1"/>
          </rPr>
          <t>Textfeld</t>
        </r>
      </text>
    </comment>
    <comment ref="I178" authorId="0" shapeId="0" xr:uid="{00000000-0006-0000-0000-000085000000}">
      <text>
        <r>
          <rPr>
            <sz val="10"/>
            <rFont val="Calibri"/>
            <family val="2"/>
          </rPr>
          <t xml:space="preserve">von Kleist, Björn:
</t>
        </r>
        <r>
          <rPr>
            <sz val="9"/>
            <rFont val="Tahoma"/>
            <family val="2"/>
            <charset val="1"/>
          </rPr>
          <t>CO2-Wert</t>
        </r>
      </text>
    </comment>
    <comment ref="J178" authorId="0" shapeId="0" xr:uid="{00000000-0006-0000-0000-00006F010000}">
      <text>
        <r>
          <rPr>
            <sz val="10"/>
            <rFont val="Calibri"/>
            <family val="2"/>
          </rPr>
          <t xml:space="preserve">von Kleist, Björn:
</t>
        </r>
        <r>
          <rPr>
            <sz val="9"/>
            <rFont val="Tahoma"/>
            <family val="2"/>
            <charset val="1"/>
          </rPr>
          <t>CO2-Wert</t>
        </r>
      </text>
    </comment>
    <comment ref="K178" authorId="0" shapeId="0" xr:uid="{00000000-0006-0000-0000-000059020000}">
      <text>
        <r>
          <rPr>
            <sz val="10"/>
            <rFont val="Calibri"/>
            <family val="2"/>
          </rPr>
          <t xml:space="preserve">von Kleist, Björn:
</t>
        </r>
        <r>
          <rPr>
            <sz val="9"/>
            <rFont val="Tahoma"/>
            <family val="2"/>
            <charset val="1"/>
          </rPr>
          <t>CO2-Wert</t>
        </r>
      </text>
    </comment>
    <comment ref="L178" authorId="0" shapeId="0" xr:uid="{00000000-0006-0000-0000-000043030000}">
      <text>
        <r>
          <rPr>
            <sz val="10"/>
            <rFont val="Calibri"/>
            <family val="2"/>
          </rPr>
          <t xml:space="preserve">von Kleist, Björn:
</t>
        </r>
        <r>
          <rPr>
            <sz val="9"/>
            <rFont val="Tahoma"/>
            <family val="2"/>
            <charset val="1"/>
          </rPr>
          <t>CO2-Wert</t>
        </r>
      </text>
    </comment>
    <comment ref="M178" authorId="0" shapeId="0" xr:uid="{00000000-0006-0000-0000-00002D040000}">
      <text>
        <r>
          <rPr>
            <sz val="10"/>
            <rFont val="Calibri"/>
            <family val="2"/>
          </rPr>
          <t xml:space="preserve">von Kleist, Björn:
</t>
        </r>
        <r>
          <rPr>
            <sz val="9"/>
            <rFont val="Tahoma"/>
            <family val="2"/>
            <charset val="1"/>
          </rPr>
          <t>CO2-Wert</t>
        </r>
      </text>
    </comment>
    <comment ref="N178" authorId="0" shapeId="0" xr:uid="{00000000-0006-0000-0000-000017050000}">
      <text>
        <r>
          <rPr>
            <sz val="10"/>
            <rFont val="Calibri"/>
            <family val="2"/>
          </rPr>
          <t xml:space="preserve">von Kleist, Björn:
</t>
        </r>
        <r>
          <rPr>
            <sz val="9"/>
            <rFont val="Tahoma"/>
            <family val="2"/>
            <charset val="1"/>
          </rPr>
          <t>CO2-Wert</t>
        </r>
      </text>
    </comment>
    <comment ref="O178" authorId="0" shapeId="0" xr:uid="{00000000-0006-0000-0000-000001060000}">
      <text>
        <r>
          <rPr>
            <sz val="10"/>
            <rFont val="Calibri"/>
            <family val="2"/>
          </rPr>
          <t xml:space="preserve">von Kleist, Björn:
</t>
        </r>
        <r>
          <rPr>
            <sz val="9"/>
            <rFont val="Tahoma"/>
            <family val="2"/>
            <charset val="1"/>
          </rPr>
          <t>CO2-Wert</t>
        </r>
      </text>
    </comment>
    <comment ref="P178" authorId="0" shapeId="0" xr:uid="{00000000-0006-0000-0000-0000DD060000}">
      <text>
        <r>
          <rPr>
            <sz val="10"/>
            <rFont val="Calibri"/>
            <family val="2"/>
          </rPr>
          <t xml:space="preserve">von Kleist, Björn:
</t>
        </r>
        <r>
          <rPr>
            <sz val="9"/>
            <rFont val="Tahoma"/>
            <family val="2"/>
            <charset val="1"/>
          </rPr>
          <t>CO2-Wert</t>
        </r>
      </text>
    </comment>
    <comment ref="Q178" authorId="0" shapeId="0" xr:uid="{00000000-0006-0000-0000-0000B5070000}">
      <text>
        <r>
          <rPr>
            <sz val="10"/>
            <rFont val="Calibri"/>
            <family val="2"/>
          </rPr>
          <t xml:space="preserve">von Kleist, Björn:
</t>
        </r>
        <r>
          <rPr>
            <sz val="9"/>
            <rFont val="Tahoma"/>
            <family val="2"/>
            <charset val="1"/>
          </rPr>
          <t>CO2-Wert</t>
        </r>
      </text>
    </comment>
    <comment ref="R178" authorId="0" shapeId="0" xr:uid="{00000000-0006-0000-0000-00008D080000}">
      <text>
        <r>
          <rPr>
            <sz val="10"/>
            <rFont val="Calibri"/>
            <family val="2"/>
          </rPr>
          <t xml:space="preserve">von Kleist, Björn:
</t>
        </r>
        <r>
          <rPr>
            <sz val="9"/>
            <rFont val="Tahoma"/>
            <family val="2"/>
            <charset val="1"/>
          </rPr>
          <t>CO2-Wert</t>
        </r>
      </text>
    </comment>
    <comment ref="S178" authorId="0" shapeId="0" xr:uid="{00000000-0006-0000-0000-000065090000}">
      <text>
        <r>
          <rPr>
            <sz val="10"/>
            <rFont val="Calibri"/>
            <family val="2"/>
          </rPr>
          <t xml:space="preserve">von Kleist, Björn:
</t>
        </r>
        <r>
          <rPr>
            <sz val="9"/>
            <rFont val="Tahoma"/>
            <family val="2"/>
            <charset val="1"/>
          </rPr>
          <t>CO2-Wert</t>
        </r>
      </text>
    </comment>
    <comment ref="T178" authorId="0" shapeId="0" xr:uid="{00000000-0006-0000-0000-00003D0A0000}">
      <text>
        <r>
          <rPr>
            <sz val="10"/>
            <rFont val="Calibri"/>
            <family val="2"/>
          </rPr>
          <t xml:space="preserve">von Kleist, Björn:
</t>
        </r>
        <r>
          <rPr>
            <sz val="9"/>
            <rFont val="Tahoma"/>
            <family val="2"/>
            <charset val="1"/>
          </rPr>
          <t>CO2-Wert</t>
        </r>
      </text>
    </comment>
    <comment ref="U178" authorId="0" shapeId="0" xr:uid="{00000000-0006-0000-0000-0000150B0000}">
      <text>
        <r>
          <rPr>
            <sz val="10"/>
            <rFont val="Calibri"/>
            <family val="2"/>
          </rPr>
          <t xml:space="preserve">von Kleist, Björn:
</t>
        </r>
        <r>
          <rPr>
            <sz val="9"/>
            <rFont val="Tahoma"/>
            <family val="2"/>
            <charset val="1"/>
          </rPr>
          <t>CO2-Wert</t>
        </r>
      </text>
    </comment>
    <comment ref="V178" authorId="0" shapeId="0" xr:uid="{00000000-0006-0000-0000-0000ED0B0000}">
      <text>
        <r>
          <rPr>
            <sz val="10"/>
            <rFont val="Calibri"/>
            <family val="2"/>
          </rPr>
          <t xml:space="preserve">von Kleist, Björn:
</t>
        </r>
        <r>
          <rPr>
            <sz val="9"/>
            <rFont val="Tahoma"/>
            <family val="2"/>
            <charset val="1"/>
          </rPr>
          <t>CO2-Wert</t>
        </r>
      </text>
    </comment>
    <comment ref="W178" authorId="0" shapeId="0" xr:uid="{00000000-0006-0000-0000-0000C50C0000}">
      <text>
        <r>
          <rPr>
            <sz val="10"/>
            <rFont val="Calibri"/>
            <family val="2"/>
          </rPr>
          <t xml:space="preserve">von Kleist, Björn:
</t>
        </r>
        <r>
          <rPr>
            <sz val="9"/>
            <rFont val="Tahoma"/>
            <family val="2"/>
            <charset val="1"/>
          </rPr>
          <t>CO2-Wert</t>
        </r>
      </text>
    </comment>
    <comment ref="X178" authorId="0" shapeId="0" xr:uid="{00000000-0006-0000-0000-00009D0D0000}">
      <text>
        <r>
          <rPr>
            <sz val="10"/>
            <rFont val="Calibri"/>
            <family val="2"/>
          </rPr>
          <t xml:space="preserve">von Kleist, Björn:
</t>
        </r>
        <r>
          <rPr>
            <sz val="9"/>
            <rFont val="Tahoma"/>
            <family val="2"/>
            <charset val="1"/>
          </rPr>
          <t>CO2-Wert</t>
        </r>
      </text>
    </comment>
    <comment ref="Y178" authorId="0" shapeId="0" xr:uid="{00000000-0006-0000-0000-0000750E0000}">
      <text>
        <r>
          <rPr>
            <sz val="10"/>
            <rFont val="Calibri"/>
            <family val="2"/>
          </rPr>
          <t xml:space="preserve">von Kleist, Björn:
</t>
        </r>
        <r>
          <rPr>
            <sz val="9"/>
            <rFont val="Tahoma"/>
            <family val="2"/>
            <charset val="1"/>
          </rPr>
          <t>CO2-Wert</t>
        </r>
      </text>
    </comment>
    <comment ref="Z178" authorId="0" shapeId="0" xr:uid="{00000000-0006-0000-0000-00004D0F0000}">
      <text>
        <r>
          <rPr>
            <sz val="10"/>
            <rFont val="Calibri"/>
            <family val="2"/>
          </rPr>
          <t xml:space="preserve">von Kleist, Björn:
</t>
        </r>
        <r>
          <rPr>
            <sz val="9"/>
            <rFont val="Tahoma"/>
            <family val="2"/>
            <charset val="1"/>
          </rPr>
          <t>CO2-Wert</t>
        </r>
      </text>
    </comment>
    <comment ref="I179" authorId="0" shapeId="0" xr:uid="{00000000-0006-0000-0000-000086000000}">
      <text>
        <r>
          <rPr>
            <sz val="10"/>
            <rFont val="Calibri"/>
            <family val="2"/>
          </rPr>
          <t xml:space="preserve">Gairola, Krishan:
</t>
        </r>
        <r>
          <rPr>
            <sz val="9"/>
            <rFont val="Tahoma"/>
            <family val="2"/>
            <charset val="1"/>
          </rPr>
          <t>Textfeld</t>
        </r>
      </text>
    </comment>
    <comment ref="J179" authorId="0" shapeId="0" xr:uid="{00000000-0006-0000-0000-000070010000}">
      <text>
        <r>
          <rPr>
            <sz val="10"/>
            <rFont val="Calibri"/>
            <family val="2"/>
          </rPr>
          <t xml:space="preserve">Gairola, Krishan:
</t>
        </r>
        <r>
          <rPr>
            <sz val="9"/>
            <rFont val="Tahoma"/>
            <family val="2"/>
            <charset val="1"/>
          </rPr>
          <t>Textfeld</t>
        </r>
      </text>
    </comment>
    <comment ref="K179" authorId="0" shapeId="0" xr:uid="{00000000-0006-0000-0000-00005A020000}">
      <text>
        <r>
          <rPr>
            <sz val="10"/>
            <rFont val="Calibri"/>
            <family val="2"/>
          </rPr>
          <t xml:space="preserve">Gairola, Krishan:
</t>
        </r>
        <r>
          <rPr>
            <sz val="9"/>
            <rFont val="Tahoma"/>
            <family val="2"/>
            <charset val="1"/>
          </rPr>
          <t>Textfeld</t>
        </r>
      </text>
    </comment>
    <comment ref="L179" authorId="0" shapeId="0" xr:uid="{00000000-0006-0000-0000-000044030000}">
      <text>
        <r>
          <rPr>
            <sz val="10"/>
            <rFont val="Calibri"/>
            <family val="2"/>
          </rPr>
          <t xml:space="preserve">Gairola, Krishan:
</t>
        </r>
        <r>
          <rPr>
            <sz val="9"/>
            <rFont val="Tahoma"/>
            <family val="2"/>
            <charset val="1"/>
          </rPr>
          <t>Textfeld</t>
        </r>
      </text>
    </comment>
    <comment ref="M179" authorId="0" shapeId="0" xr:uid="{00000000-0006-0000-0000-00002E040000}">
      <text>
        <r>
          <rPr>
            <sz val="10"/>
            <rFont val="Calibri"/>
            <family val="2"/>
          </rPr>
          <t xml:space="preserve">Gairola, Krishan:
</t>
        </r>
        <r>
          <rPr>
            <sz val="9"/>
            <rFont val="Tahoma"/>
            <family val="2"/>
            <charset val="1"/>
          </rPr>
          <t>Textfeld</t>
        </r>
      </text>
    </comment>
    <comment ref="N179" authorId="0" shapeId="0" xr:uid="{00000000-0006-0000-0000-000018050000}">
      <text>
        <r>
          <rPr>
            <sz val="10"/>
            <rFont val="Calibri"/>
            <family val="2"/>
          </rPr>
          <t xml:space="preserve">Gairola, Krishan:
</t>
        </r>
        <r>
          <rPr>
            <sz val="9"/>
            <rFont val="Tahoma"/>
            <family val="2"/>
            <charset val="1"/>
          </rPr>
          <t>Textfeld</t>
        </r>
      </text>
    </comment>
    <comment ref="O179" authorId="0" shapeId="0" xr:uid="{00000000-0006-0000-0000-000002060000}">
      <text>
        <r>
          <rPr>
            <sz val="10"/>
            <rFont val="Calibri"/>
            <family val="2"/>
          </rPr>
          <t xml:space="preserve">Gairola, Krishan:
</t>
        </r>
        <r>
          <rPr>
            <sz val="9"/>
            <rFont val="Tahoma"/>
            <family val="2"/>
            <charset val="1"/>
          </rPr>
          <t>Textfeld</t>
        </r>
      </text>
    </comment>
    <comment ref="P179" authorId="0" shapeId="0" xr:uid="{00000000-0006-0000-0000-0000DE060000}">
      <text>
        <r>
          <rPr>
            <sz val="10"/>
            <rFont val="Calibri"/>
            <family val="2"/>
          </rPr>
          <t xml:space="preserve">Gairola, Krishan:
</t>
        </r>
        <r>
          <rPr>
            <sz val="9"/>
            <rFont val="Tahoma"/>
            <family val="2"/>
            <charset val="1"/>
          </rPr>
          <t>Textfeld</t>
        </r>
      </text>
    </comment>
    <comment ref="Q179" authorId="0" shapeId="0" xr:uid="{00000000-0006-0000-0000-0000B6070000}">
      <text>
        <r>
          <rPr>
            <sz val="10"/>
            <rFont val="Calibri"/>
            <family val="2"/>
          </rPr>
          <t xml:space="preserve">Gairola, Krishan:
</t>
        </r>
        <r>
          <rPr>
            <sz val="9"/>
            <rFont val="Tahoma"/>
            <family val="2"/>
            <charset val="1"/>
          </rPr>
          <t>Textfeld</t>
        </r>
      </text>
    </comment>
    <comment ref="R179" authorId="0" shapeId="0" xr:uid="{00000000-0006-0000-0000-00008E080000}">
      <text>
        <r>
          <rPr>
            <sz val="10"/>
            <rFont val="Calibri"/>
            <family val="2"/>
          </rPr>
          <t xml:space="preserve">Gairola, Krishan:
</t>
        </r>
        <r>
          <rPr>
            <sz val="9"/>
            <rFont val="Tahoma"/>
            <family val="2"/>
            <charset val="1"/>
          </rPr>
          <t>Textfeld</t>
        </r>
      </text>
    </comment>
    <comment ref="S179" authorId="0" shapeId="0" xr:uid="{00000000-0006-0000-0000-000066090000}">
      <text>
        <r>
          <rPr>
            <sz val="10"/>
            <rFont val="Calibri"/>
            <family val="2"/>
          </rPr>
          <t xml:space="preserve">Gairola, Krishan:
</t>
        </r>
        <r>
          <rPr>
            <sz val="9"/>
            <rFont val="Tahoma"/>
            <family val="2"/>
            <charset val="1"/>
          </rPr>
          <t>Textfeld</t>
        </r>
      </text>
    </comment>
    <comment ref="T179" authorId="0" shapeId="0" xr:uid="{00000000-0006-0000-0000-00003E0A0000}">
      <text>
        <r>
          <rPr>
            <sz val="10"/>
            <rFont val="Calibri"/>
            <family val="2"/>
          </rPr>
          <t xml:space="preserve">Gairola, Krishan:
</t>
        </r>
        <r>
          <rPr>
            <sz val="9"/>
            <rFont val="Tahoma"/>
            <family val="2"/>
            <charset val="1"/>
          </rPr>
          <t>Textfeld</t>
        </r>
      </text>
    </comment>
    <comment ref="U179" authorId="0" shapeId="0" xr:uid="{00000000-0006-0000-0000-0000160B0000}">
      <text>
        <r>
          <rPr>
            <sz val="10"/>
            <rFont val="Calibri"/>
            <family val="2"/>
          </rPr>
          <t xml:space="preserve">Gairola, Krishan:
</t>
        </r>
        <r>
          <rPr>
            <sz val="9"/>
            <rFont val="Tahoma"/>
            <family val="2"/>
            <charset val="1"/>
          </rPr>
          <t>Textfeld</t>
        </r>
      </text>
    </comment>
    <comment ref="V179" authorId="0" shapeId="0" xr:uid="{00000000-0006-0000-0000-0000EE0B0000}">
      <text>
        <r>
          <rPr>
            <sz val="10"/>
            <rFont val="Calibri"/>
            <family val="2"/>
          </rPr>
          <t xml:space="preserve">Gairola, Krishan:
</t>
        </r>
        <r>
          <rPr>
            <sz val="9"/>
            <rFont val="Tahoma"/>
            <family val="2"/>
            <charset val="1"/>
          </rPr>
          <t>Textfeld</t>
        </r>
      </text>
    </comment>
    <comment ref="W179" authorId="0" shapeId="0" xr:uid="{00000000-0006-0000-0000-0000C60C0000}">
      <text>
        <r>
          <rPr>
            <sz val="10"/>
            <rFont val="Calibri"/>
            <family val="2"/>
          </rPr>
          <t xml:space="preserve">Gairola, Krishan:
</t>
        </r>
        <r>
          <rPr>
            <sz val="9"/>
            <rFont val="Tahoma"/>
            <family val="2"/>
            <charset val="1"/>
          </rPr>
          <t>Textfeld</t>
        </r>
      </text>
    </comment>
    <comment ref="X179" authorId="0" shapeId="0" xr:uid="{00000000-0006-0000-0000-00009E0D0000}">
      <text>
        <r>
          <rPr>
            <sz val="10"/>
            <rFont val="Calibri"/>
            <family val="2"/>
          </rPr>
          <t xml:space="preserve">Gairola, Krishan:
</t>
        </r>
        <r>
          <rPr>
            <sz val="9"/>
            <rFont val="Tahoma"/>
            <family val="2"/>
            <charset val="1"/>
          </rPr>
          <t>Textfeld</t>
        </r>
      </text>
    </comment>
    <comment ref="Y179" authorId="0" shapeId="0" xr:uid="{00000000-0006-0000-0000-0000760E0000}">
      <text>
        <r>
          <rPr>
            <sz val="10"/>
            <rFont val="Calibri"/>
            <family val="2"/>
          </rPr>
          <t xml:space="preserve">Gairola, Krishan:
</t>
        </r>
        <r>
          <rPr>
            <sz val="9"/>
            <rFont val="Tahoma"/>
            <family val="2"/>
            <charset val="1"/>
          </rPr>
          <t>Textfeld</t>
        </r>
      </text>
    </comment>
    <comment ref="Z179" authorId="0" shapeId="0" xr:uid="{00000000-0006-0000-0000-00004E0F0000}">
      <text>
        <r>
          <rPr>
            <sz val="10"/>
            <rFont val="Calibri"/>
            <family val="2"/>
          </rPr>
          <t xml:space="preserve">Gairola, Krishan:
</t>
        </r>
        <r>
          <rPr>
            <sz val="9"/>
            <rFont val="Tahoma"/>
            <family val="2"/>
            <charset val="1"/>
          </rPr>
          <t>Textfeld</t>
        </r>
      </text>
    </comment>
    <comment ref="I180" authorId="0" shapeId="0" xr:uid="{00000000-0006-0000-0000-000087000000}">
      <text>
        <r>
          <rPr>
            <sz val="10"/>
            <rFont val="Calibri"/>
            <family val="2"/>
          </rPr>
          <t xml:space="preserve">von Kleist, Björn:
</t>
        </r>
        <r>
          <rPr>
            <sz val="9"/>
            <color rgb="FF000000"/>
            <rFont val="Tahoma"/>
            <family val="2"/>
            <charset val="1"/>
          </rPr>
          <t>CO2-Wert</t>
        </r>
      </text>
    </comment>
    <comment ref="J180" authorId="0" shapeId="0" xr:uid="{00000000-0006-0000-0000-000071010000}">
      <text>
        <r>
          <rPr>
            <sz val="10"/>
            <rFont val="Calibri"/>
            <family val="2"/>
          </rPr>
          <t xml:space="preserve">von Kleist, Björn:
</t>
        </r>
        <r>
          <rPr>
            <sz val="9"/>
            <rFont val="Tahoma"/>
            <family val="2"/>
            <charset val="1"/>
          </rPr>
          <t>CO2-Wert</t>
        </r>
      </text>
    </comment>
    <comment ref="K180" authorId="0" shapeId="0" xr:uid="{00000000-0006-0000-0000-00005B020000}">
      <text>
        <r>
          <rPr>
            <sz val="10"/>
            <rFont val="Calibri"/>
            <family val="2"/>
          </rPr>
          <t xml:space="preserve">von Kleist, Björn:
</t>
        </r>
        <r>
          <rPr>
            <sz val="9"/>
            <rFont val="Tahoma"/>
            <family val="2"/>
            <charset val="1"/>
          </rPr>
          <t>CO2-Wert</t>
        </r>
      </text>
    </comment>
    <comment ref="L180" authorId="0" shapeId="0" xr:uid="{00000000-0006-0000-0000-000045030000}">
      <text>
        <r>
          <rPr>
            <sz val="10"/>
            <rFont val="Calibri"/>
            <family val="2"/>
          </rPr>
          <t xml:space="preserve">von Kleist, Björn:
</t>
        </r>
        <r>
          <rPr>
            <sz val="9"/>
            <rFont val="Tahoma"/>
            <family val="2"/>
            <charset val="1"/>
          </rPr>
          <t>CO2-Wert</t>
        </r>
      </text>
    </comment>
    <comment ref="M180" authorId="0" shapeId="0" xr:uid="{00000000-0006-0000-0000-00002F040000}">
      <text>
        <r>
          <rPr>
            <sz val="10"/>
            <rFont val="Calibri"/>
            <family val="2"/>
          </rPr>
          <t xml:space="preserve">von Kleist, Björn:
</t>
        </r>
        <r>
          <rPr>
            <sz val="9"/>
            <rFont val="Tahoma"/>
            <family val="2"/>
            <charset val="1"/>
          </rPr>
          <t>CO2-Wert</t>
        </r>
      </text>
    </comment>
    <comment ref="N180" authorId="0" shapeId="0" xr:uid="{00000000-0006-0000-0000-000019050000}">
      <text>
        <r>
          <rPr>
            <sz val="10"/>
            <rFont val="Calibri"/>
            <family val="2"/>
          </rPr>
          <t xml:space="preserve">von Kleist, Björn:
</t>
        </r>
        <r>
          <rPr>
            <sz val="9"/>
            <rFont val="Tahoma"/>
            <family val="2"/>
            <charset val="1"/>
          </rPr>
          <t>CO2-Wert</t>
        </r>
      </text>
    </comment>
    <comment ref="O180" authorId="0" shapeId="0" xr:uid="{00000000-0006-0000-0000-000003060000}">
      <text>
        <r>
          <rPr>
            <sz val="10"/>
            <rFont val="Calibri"/>
            <family val="2"/>
          </rPr>
          <t xml:space="preserve">von Kleist, Björn:
</t>
        </r>
        <r>
          <rPr>
            <sz val="9"/>
            <rFont val="Tahoma"/>
            <family val="2"/>
            <charset val="1"/>
          </rPr>
          <t>CO2-Wert</t>
        </r>
      </text>
    </comment>
    <comment ref="P180" authorId="0" shapeId="0" xr:uid="{00000000-0006-0000-0000-0000DF060000}">
      <text>
        <r>
          <rPr>
            <sz val="10"/>
            <rFont val="Calibri"/>
            <family val="2"/>
          </rPr>
          <t xml:space="preserve">von Kleist, Björn:
</t>
        </r>
        <r>
          <rPr>
            <sz val="9"/>
            <rFont val="Tahoma"/>
            <family val="2"/>
            <charset val="1"/>
          </rPr>
          <t>CO2-Wert</t>
        </r>
      </text>
    </comment>
    <comment ref="Q180" authorId="0" shapeId="0" xr:uid="{00000000-0006-0000-0000-0000B7070000}">
      <text>
        <r>
          <rPr>
            <sz val="10"/>
            <rFont val="Calibri"/>
            <family val="2"/>
          </rPr>
          <t xml:space="preserve">von Kleist, Björn:
</t>
        </r>
        <r>
          <rPr>
            <sz val="9"/>
            <rFont val="Tahoma"/>
            <family val="2"/>
            <charset val="1"/>
          </rPr>
          <t>CO2-Wert</t>
        </r>
      </text>
    </comment>
    <comment ref="R180" authorId="0" shapeId="0" xr:uid="{00000000-0006-0000-0000-00008F080000}">
      <text>
        <r>
          <rPr>
            <sz val="10"/>
            <rFont val="Calibri"/>
            <family val="2"/>
          </rPr>
          <t xml:space="preserve">von Kleist, Björn:
</t>
        </r>
        <r>
          <rPr>
            <sz val="9"/>
            <rFont val="Tahoma"/>
            <family val="2"/>
            <charset val="1"/>
          </rPr>
          <t>CO2-Wert</t>
        </r>
      </text>
    </comment>
    <comment ref="S180" authorId="0" shapeId="0" xr:uid="{00000000-0006-0000-0000-000067090000}">
      <text>
        <r>
          <rPr>
            <sz val="10"/>
            <rFont val="Calibri"/>
            <family val="2"/>
          </rPr>
          <t xml:space="preserve">von Kleist, Björn:
</t>
        </r>
        <r>
          <rPr>
            <sz val="9"/>
            <rFont val="Tahoma"/>
            <family val="2"/>
            <charset val="1"/>
          </rPr>
          <t>CO2-Wert</t>
        </r>
      </text>
    </comment>
    <comment ref="T180" authorId="0" shapeId="0" xr:uid="{00000000-0006-0000-0000-00003F0A0000}">
      <text>
        <r>
          <rPr>
            <sz val="10"/>
            <rFont val="Calibri"/>
            <family val="2"/>
          </rPr>
          <t xml:space="preserve">von Kleist, Björn:
</t>
        </r>
        <r>
          <rPr>
            <sz val="9"/>
            <rFont val="Tahoma"/>
            <family val="2"/>
            <charset val="1"/>
          </rPr>
          <t>CO2-Wert</t>
        </r>
      </text>
    </comment>
    <comment ref="U180" authorId="0" shapeId="0" xr:uid="{00000000-0006-0000-0000-0000170B0000}">
      <text>
        <r>
          <rPr>
            <sz val="10"/>
            <rFont val="Calibri"/>
            <family val="2"/>
          </rPr>
          <t xml:space="preserve">von Kleist, Björn:
</t>
        </r>
        <r>
          <rPr>
            <sz val="9"/>
            <rFont val="Tahoma"/>
            <family val="2"/>
            <charset val="1"/>
          </rPr>
          <t>CO2-Wert</t>
        </r>
      </text>
    </comment>
    <comment ref="V180" authorId="0" shapeId="0" xr:uid="{00000000-0006-0000-0000-0000EF0B0000}">
      <text>
        <r>
          <rPr>
            <sz val="10"/>
            <rFont val="Calibri"/>
            <family val="2"/>
          </rPr>
          <t xml:space="preserve">von Kleist, Björn:
</t>
        </r>
        <r>
          <rPr>
            <sz val="9"/>
            <rFont val="Tahoma"/>
            <family val="2"/>
            <charset val="1"/>
          </rPr>
          <t>CO2-Wert</t>
        </r>
      </text>
    </comment>
    <comment ref="W180" authorId="0" shapeId="0" xr:uid="{00000000-0006-0000-0000-0000C70C0000}">
      <text>
        <r>
          <rPr>
            <sz val="10"/>
            <rFont val="Calibri"/>
            <family val="2"/>
          </rPr>
          <t xml:space="preserve">von Kleist, Björn:
</t>
        </r>
        <r>
          <rPr>
            <sz val="9"/>
            <rFont val="Tahoma"/>
            <family val="2"/>
            <charset val="1"/>
          </rPr>
          <t>CO2-Wert</t>
        </r>
      </text>
    </comment>
    <comment ref="X180" authorId="0" shapeId="0" xr:uid="{00000000-0006-0000-0000-00009F0D0000}">
      <text>
        <r>
          <rPr>
            <sz val="10"/>
            <rFont val="Calibri"/>
            <family val="2"/>
          </rPr>
          <t xml:space="preserve">von Kleist, Björn:
</t>
        </r>
        <r>
          <rPr>
            <sz val="9"/>
            <rFont val="Tahoma"/>
            <family val="2"/>
            <charset val="1"/>
          </rPr>
          <t>CO2-Wert</t>
        </r>
      </text>
    </comment>
    <comment ref="Y180" authorId="0" shapeId="0" xr:uid="{00000000-0006-0000-0000-0000770E0000}">
      <text>
        <r>
          <rPr>
            <sz val="10"/>
            <rFont val="Calibri"/>
            <family val="2"/>
          </rPr>
          <t xml:space="preserve">von Kleist, Björn:
</t>
        </r>
        <r>
          <rPr>
            <sz val="9"/>
            <rFont val="Tahoma"/>
            <family val="2"/>
            <charset val="1"/>
          </rPr>
          <t>CO2-Wert</t>
        </r>
      </text>
    </comment>
    <comment ref="Z180" authorId="0" shapeId="0" xr:uid="{00000000-0006-0000-0000-00004F0F0000}">
      <text>
        <r>
          <rPr>
            <sz val="10"/>
            <rFont val="Calibri"/>
            <family val="2"/>
          </rPr>
          <t xml:space="preserve">von Kleist, Björn:
</t>
        </r>
        <r>
          <rPr>
            <sz val="9"/>
            <rFont val="Tahoma"/>
            <family val="2"/>
            <charset val="1"/>
          </rPr>
          <t>CO2-Wert</t>
        </r>
      </text>
    </comment>
    <comment ref="I181" authorId="0" shapeId="0" xr:uid="{00000000-0006-0000-0000-000088000000}">
      <text>
        <r>
          <rPr>
            <sz val="10"/>
            <rFont val="Calibri"/>
            <family val="2"/>
          </rPr>
          <t xml:space="preserve">Gairola, Krishan:
</t>
        </r>
        <r>
          <rPr>
            <sz val="9"/>
            <rFont val="Tahoma"/>
            <family val="2"/>
            <charset val="1"/>
          </rPr>
          <t>Textfeld</t>
        </r>
      </text>
    </comment>
    <comment ref="J181" authorId="0" shapeId="0" xr:uid="{00000000-0006-0000-0000-000072010000}">
      <text>
        <r>
          <rPr>
            <sz val="10"/>
            <rFont val="Calibri"/>
            <family val="2"/>
          </rPr>
          <t xml:space="preserve">Gairola, Krishan:
</t>
        </r>
        <r>
          <rPr>
            <sz val="9"/>
            <rFont val="Tahoma"/>
            <family val="2"/>
            <charset val="1"/>
          </rPr>
          <t>Textfeld</t>
        </r>
      </text>
    </comment>
    <comment ref="K181" authorId="0" shapeId="0" xr:uid="{00000000-0006-0000-0000-00005C020000}">
      <text>
        <r>
          <rPr>
            <sz val="10"/>
            <rFont val="Calibri"/>
            <family val="2"/>
          </rPr>
          <t xml:space="preserve">Gairola, Krishan:
</t>
        </r>
        <r>
          <rPr>
            <sz val="9"/>
            <rFont val="Tahoma"/>
            <family val="2"/>
            <charset val="1"/>
          </rPr>
          <t>Textfeld</t>
        </r>
      </text>
    </comment>
    <comment ref="L181" authorId="0" shapeId="0" xr:uid="{00000000-0006-0000-0000-000046030000}">
      <text>
        <r>
          <rPr>
            <sz val="10"/>
            <rFont val="Calibri"/>
            <family val="2"/>
          </rPr>
          <t xml:space="preserve">Gairola, Krishan:
</t>
        </r>
        <r>
          <rPr>
            <sz val="9"/>
            <rFont val="Tahoma"/>
            <family val="2"/>
            <charset val="1"/>
          </rPr>
          <t>Textfeld</t>
        </r>
      </text>
    </comment>
    <comment ref="M181" authorId="0" shapeId="0" xr:uid="{00000000-0006-0000-0000-000030040000}">
      <text>
        <r>
          <rPr>
            <sz val="10"/>
            <rFont val="Calibri"/>
            <family val="2"/>
          </rPr>
          <t xml:space="preserve">Gairola, Krishan:
</t>
        </r>
        <r>
          <rPr>
            <sz val="9"/>
            <rFont val="Tahoma"/>
            <family val="2"/>
            <charset val="1"/>
          </rPr>
          <t>Textfeld</t>
        </r>
      </text>
    </comment>
    <comment ref="N181" authorId="0" shapeId="0" xr:uid="{00000000-0006-0000-0000-00001A050000}">
      <text>
        <r>
          <rPr>
            <sz val="10"/>
            <rFont val="Calibri"/>
            <family val="2"/>
          </rPr>
          <t xml:space="preserve">Gairola, Krishan:
</t>
        </r>
        <r>
          <rPr>
            <sz val="9"/>
            <rFont val="Tahoma"/>
            <family val="2"/>
            <charset val="1"/>
          </rPr>
          <t>Textfeld</t>
        </r>
      </text>
    </comment>
    <comment ref="O181" authorId="0" shapeId="0" xr:uid="{00000000-0006-0000-0000-000004060000}">
      <text>
        <r>
          <rPr>
            <sz val="10"/>
            <rFont val="Calibri"/>
            <family val="2"/>
          </rPr>
          <t xml:space="preserve">Gairola, Krishan:
</t>
        </r>
        <r>
          <rPr>
            <sz val="9"/>
            <rFont val="Tahoma"/>
            <family val="2"/>
            <charset val="1"/>
          </rPr>
          <t>Textfeld</t>
        </r>
      </text>
    </comment>
    <comment ref="P181" authorId="0" shapeId="0" xr:uid="{00000000-0006-0000-0000-0000E0060000}">
      <text>
        <r>
          <rPr>
            <sz val="10"/>
            <rFont val="Calibri"/>
            <family val="2"/>
          </rPr>
          <t xml:space="preserve">Gairola, Krishan:
</t>
        </r>
        <r>
          <rPr>
            <sz val="9"/>
            <rFont val="Tahoma"/>
            <family val="2"/>
            <charset val="1"/>
          </rPr>
          <t>Textfeld</t>
        </r>
      </text>
    </comment>
    <comment ref="Q181" authorId="0" shapeId="0" xr:uid="{00000000-0006-0000-0000-0000B8070000}">
      <text>
        <r>
          <rPr>
            <sz val="10"/>
            <rFont val="Calibri"/>
            <family val="2"/>
          </rPr>
          <t xml:space="preserve">Gairola, Krishan:
</t>
        </r>
        <r>
          <rPr>
            <sz val="9"/>
            <rFont val="Tahoma"/>
            <family val="2"/>
            <charset val="1"/>
          </rPr>
          <t>Textfeld</t>
        </r>
      </text>
    </comment>
    <comment ref="R181" authorId="0" shapeId="0" xr:uid="{00000000-0006-0000-0000-000090080000}">
      <text>
        <r>
          <rPr>
            <sz val="10"/>
            <rFont val="Calibri"/>
            <family val="2"/>
          </rPr>
          <t xml:space="preserve">Gairola, Krishan:
</t>
        </r>
        <r>
          <rPr>
            <sz val="9"/>
            <rFont val="Tahoma"/>
            <family val="2"/>
            <charset val="1"/>
          </rPr>
          <t>Textfeld</t>
        </r>
      </text>
    </comment>
    <comment ref="S181" authorId="0" shapeId="0" xr:uid="{00000000-0006-0000-0000-000068090000}">
      <text>
        <r>
          <rPr>
            <sz val="10"/>
            <rFont val="Calibri"/>
            <family val="2"/>
          </rPr>
          <t xml:space="preserve">Gairola, Krishan:
</t>
        </r>
        <r>
          <rPr>
            <sz val="9"/>
            <rFont val="Tahoma"/>
            <family val="2"/>
            <charset val="1"/>
          </rPr>
          <t>Textfeld</t>
        </r>
      </text>
    </comment>
    <comment ref="T181" authorId="0" shapeId="0" xr:uid="{00000000-0006-0000-0000-0000400A0000}">
      <text>
        <r>
          <rPr>
            <sz val="10"/>
            <rFont val="Calibri"/>
            <family val="2"/>
          </rPr>
          <t xml:space="preserve">Gairola, Krishan:
</t>
        </r>
        <r>
          <rPr>
            <sz val="9"/>
            <rFont val="Tahoma"/>
            <family val="2"/>
            <charset val="1"/>
          </rPr>
          <t>Textfeld</t>
        </r>
      </text>
    </comment>
    <comment ref="U181" authorId="0" shapeId="0" xr:uid="{00000000-0006-0000-0000-0000180B0000}">
      <text>
        <r>
          <rPr>
            <sz val="10"/>
            <rFont val="Calibri"/>
            <family val="2"/>
          </rPr>
          <t xml:space="preserve">Gairola, Krishan:
</t>
        </r>
        <r>
          <rPr>
            <sz val="9"/>
            <rFont val="Tahoma"/>
            <family val="2"/>
            <charset val="1"/>
          </rPr>
          <t>Textfeld</t>
        </r>
      </text>
    </comment>
    <comment ref="V181" authorId="0" shapeId="0" xr:uid="{00000000-0006-0000-0000-0000F00B0000}">
      <text>
        <r>
          <rPr>
            <sz val="10"/>
            <rFont val="Calibri"/>
            <family val="2"/>
          </rPr>
          <t xml:space="preserve">Gairola, Krishan:
</t>
        </r>
        <r>
          <rPr>
            <sz val="9"/>
            <rFont val="Tahoma"/>
            <family val="2"/>
            <charset val="1"/>
          </rPr>
          <t>Textfeld</t>
        </r>
      </text>
    </comment>
    <comment ref="W181" authorId="0" shapeId="0" xr:uid="{00000000-0006-0000-0000-0000C80C0000}">
      <text>
        <r>
          <rPr>
            <sz val="10"/>
            <rFont val="Calibri"/>
            <family val="2"/>
          </rPr>
          <t xml:space="preserve">Gairola, Krishan:
</t>
        </r>
        <r>
          <rPr>
            <sz val="9"/>
            <rFont val="Tahoma"/>
            <family val="2"/>
            <charset val="1"/>
          </rPr>
          <t>Textfeld</t>
        </r>
      </text>
    </comment>
    <comment ref="X181" authorId="0" shapeId="0" xr:uid="{00000000-0006-0000-0000-0000A00D0000}">
      <text>
        <r>
          <rPr>
            <sz val="10"/>
            <rFont val="Calibri"/>
            <family val="2"/>
          </rPr>
          <t xml:space="preserve">Gairola, Krishan:
</t>
        </r>
        <r>
          <rPr>
            <sz val="9"/>
            <rFont val="Tahoma"/>
            <family val="2"/>
            <charset val="1"/>
          </rPr>
          <t>Textfeld</t>
        </r>
      </text>
    </comment>
    <comment ref="Y181" authorId="0" shapeId="0" xr:uid="{00000000-0006-0000-0000-0000780E0000}">
      <text>
        <r>
          <rPr>
            <sz val="10"/>
            <rFont val="Calibri"/>
            <family val="2"/>
          </rPr>
          <t xml:space="preserve">Gairola, Krishan:
</t>
        </r>
        <r>
          <rPr>
            <sz val="9"/>
            <rFont val="Tahoma"/>
            <family val="2"/>
            <charset val="1"/>
          </rPr>
          <t>Textfeld</t>
        </r>
      </text>
    </comment>
    <comment ref="Z181" authorId="0" shapeId="0" xr:uid="{00000000-0006-0000-0000-0000500F0000}">
      <text>
        <r>
          <rPr>
            <sz val="10"/>
            <rFont val="Calibri"/>
            <family val="2"/>
          </rPr>
          <t xml:space="preserve">Gairola, Krishan:
</t>
        </r>
        <r>
          <rPr>
            <sz val="9"/>
            <rFont val="Tahoma"/>
            <family val="2"/>
            <charset val="1"/>
          </rPr>
          <t>Textfeld</t>
        </r>
      </text>
    </comment>
    <comment ref="I182" authorId="0" shapeId="0" xr:uid="{00000000-0006-0000-0000-000089000000}">
      <text>
        <r>
          <rPr>
            <sz val="10"/>
            <rFont val="Calibri"/>
            <family val="2"/>
          </rPr>
          <t xml:space="preserve">von Kleist, Björn:
</t>
        </r>
        <r>
          <rPr>
            <sz val="9"/>
            <rFont val="Tahoma"/>
            <family val="2"/>
            <charset val="1"/>
          </rPr>
          <t>CO2-Wert</t>
        </r>
      </text>
    </comment>
    <comment ref="J182" authorId="0" shapeId="0" xr:uid="{00000000-0006-0000-0000-000073010000}">
      <text>
        <r>
          <rPr>
            <sz val="10"/>
            <rFont val="Calibri"/>
            <family val="2"/>
          </rPr>
          <t xml:space="preserve">von Kleist, Björn:
</t>
        </r>
        <r>
          <rPr>
            <sz val="9"/>
            <rFont val="Tahoma"/>
            <family val="2"/>
            <charset val="1"/>
          </rPr>
          <t>CO2-Wert</t>
        </r>
      </text>
    </comment>
    <comment ref="K182" authorId="0" shapeId="0" xr:uid="{00000000-0006-0000-0000-00005D020000}">
      <text>
        <r>
          <rPr>
            <sz val="10"/>
            <rFont val="Calibri"/>
            <family val="2"/>
          </rPr>
          <t xml:space="preserve">von Kleist, Björn:
</t>
        </r>
        <r>
          <rPr>
            <sz val="9"/>
            <rFont val="Tahoma"/>
            <family val="2"/>
            <charset val="1"/>
          </rPr>
          <t>CO2-Wert</t>
        </r>
      </text>
    </comment>
    <comment ref="L182" authorId="0" shapeId="0" xr:uid="{00000000-0006-0000-0000-000047030000}">
      <text>
        <r>
          <rPr>
            <sz val="10"/>
            <rFont val="Calibri"/>
            <family val="2"/>
          </rPr>
          <t xml:space="preserve">von Kleist, Björn:
</t>
        </r>
        <r>
          <rPr>
            <sz val="9"/>
            <rFont val="Tahoma"/>
            <family val="2"/>
            <charset val="1"/>
          </rPr>
          <t>CO2-Wert</t>
        </r>
      </text>
    </comment>
    <comment ref="M182" authorId="0" shapeId="0" xr:uid="{00000000-0006-0000-0000-000031040000}">
      <text>
        <r>
          <rPr>
            <sz val="10"/>
            <rFont val="Calibri"/>
            <family val="2"/>
          </rPr>
          <t xml:space="preserve">von Kleist, Björn:
</t>
        </r>
        <r>
          <rPr>
            <sz val="9"/>
            <rFont val="Tahoma"/>
            <family val="2"/>
            <charset val="1"/>
          </rPr>
          <t>CO2-Wert</t>
        </r>
      </text>
    </comment>
    <comment ref="N182" authorId="0" shapeId="0" xr:uid="{00000000-0006-0000-0000-00001B050000}">
      <text>
        <r>
          <rPr>
            <sz val="10"/>
            <rFont val="Calibri"/>
            <family val="2"/>
          </rPr>
          <t xml:space="preserve">von Kleist, Björn:
</t>
        </r>
        <r>
          <rPr>
            <sz val="9"/>
            <rFont val="Tahoma"/>
            <family val="2"/>
            <charset val="1"/>
          </rPr>
          <t>CO2-Wert</t>
        </r>
      </text>
    </comment>
    <comment ref="O182" authorId="0" shapeId="0" xr:uid="{00000000-0006-0000-0000-000005060000}">
      <text>
        <r>
          <rPr>
            <sz val="10"/>
            <rFont val="Calibri"/>
            <family val="2"/>
          </rPr>
          <t xml:space="preserve">von Kleist, Björn:
</t>
        </r>
        <r>
          <rPr>
            <sz val="9"/>
            <rFont val="Tahoma"/>
            <family val="2"/>
            <charset val="1"/>
          </rPr>
          <t>CO2-Wert</t>
        </r>
      </text>
    </comment>
    <comment ref="P182" authorId="0" shapeId="0" xr:uid="{00000000-0006-0000-0000-0000E1060000}">
      <text>
        <r>
          <rPr>
            <sz val="10"/>
            <rFont val="Calibri"/>
            <family val="2"/>
          </rPr>
          <t xml:space="preserve">von Kleist, Björn:
</t>
        </r>
        <r>
          <rPr>
            <sz val="9"/>
            <rFont val="Tahoma"/>
            <family val="2"/>
            <charset val="1"/>
          </rPr>
          <t>CO2-Wert</t>
        </r>
      </text>
    </comment>
    <comment ref="Q182" authorId="0" shapeId="0" xr:uid="{00000000-0006-0000-0000-0000B9070000}">
      <text>
        <r>
          <rPr>
            <sz val="10"/>
            <rFont val="Calibri"/>
            <family val="2"/>
          </rPr>
          <t xml:space="preserve">von Kleist, Björn:
</t>
        </r>
        <r>
          <rPr>
            <sz val="9"/>
            <rFont val="Tahoma"/>
            <family val="2"/>
            <charset val="1"/>
          </rPr>
          <t>CO2-Wert</t>
        </r>
      </text>
    </comment>
    <comment ref="R182" authorId="0" shapeId="0" xr:uid="{00000000-0006-0000-0000-000091080000}">
      <text>
        <r>
          <rPr>
            <sz val="10"/>
            <rFont val="Calibri"/>
            <family val="2"/>
          </rPr>
          <t xml:space="preserve">von Kleist, Björn:
</t>
        </r>
        <r>
          <rPr>
            <sz val="9"/>
            <rFont val="Tahoma"/>
            <family val="2"/>
            <charset val="1"/>
          </rPr>
          <t>CO2-Wert</t>
        </r>
      </text>
    </comment>
    <comment ref="S182" authorId="0" shapeId="0" xr:uid="{00000000-0006-0000-0000-000069090000}">
      <text>
        <r>
          <rPr>
            <sz val="10"/>
            <rFont val="Calibri"/>
            <family val="2"/>
          </rPr>
          <t xml:space="preserve">von Kleist, Björn:
</t>
        </r>
        <r>
          <rPr>
            <sz val="9"/>
            <rFont val="Tahoma"/>
            <family val="2"/>
            <charset val="1"/>
          </rPr>
          <t>CO2-Wert</t>
        </r>
      </text>
    </comment>
    <comment ref="T182" authorId="0" shapeId="0" xr:uid="{00000000-0006-0000-0000-0000410A0000}">
      <text>
        <r>
          <rPr>
            <sz val="10"/>
            <rFont val="Calibri"/>
            <family val="2"/>
          </rPr>
          <t xml:space="preserve">von Kleist, Björn:
</t>
        </r>
        <r>
          <rPr>
            <sz val="9"/>
            <rFont val="Tahoma"/>
            <family val="2"/>
            <charset val="1"/>
          </rPr>
          <t>CO2-Wert</t>
        </r>
      </text>
    </comment>
    <comment ref="U182" authorId="0" shapeId="0" xr:uid="{00000000-0006-0000-0000-0000190B0000}">
      <text>
        <r>
          <rPr>
            <sz val="10"/>
            <rFont val="Calibri"/>
            <family val="2"/>
          </rPr>
          <t xml:space="preserve">von Kleist, Björn:
</t>
        </r>
        <r>
          <rPr>
            <sz val="9"/>
            <rFont val="Tahoma"/>
            <family val="2"/>
            <charset val="1"/>
          </rPr>
          <t>CO2-Wert</t>
        </r>
      </text>
    </comment>
    <comment ref="V182" authorId="0" shapeId="0" xr:uid="{00000000-0006-0000-0000-0000F10B0000}">
      <text>
        <r>
          <rPr>
            <sz val="10"/>
            <rFont val="Calibri"/>
            <family val="2"/>
          </rPr>
          <t xml:space="preserve">von Kleist, Björn:
</t>
        </r>
        <r>
          <rPr>
            <sz val="9"/>
            <rFont val="Tahoma"/>
            <family val="2"/>
            <charset val="1"/>
          </rPr>
          <t>CO2-Wert</t>
        </r>
      </text>
    </comment>
    <comment ref="W182" authorId="0" shapeId="0" xr:uid="{00000000-0006-0000-0000-0000C90C0000}">
      <text>
        <r>
          <rPr>
            <sz val="10"/>
            <rFont val="Calibri"/>
            <family val="2"/>
          </rPr>
          <t xml:space="preserve">von Kleist, Björn:
</t>
        </r>
        <r>
          <rPr>
            <sz val="9"/>
            <rFont val="Tahoma"/>
            <family val="2"/>
            <charset val="1"/>
          </rPr>
          <t>CO2-Wert</t>
        </r>
      </text>
    </comment>
    <comment ref="X182" authorId="0" shapeId="0" xr:uid="{00000000-0006-0000-0000-0000A10D0000}">
      <text>
        <r>
          <rPr>
            <sz val="10"/>
            <rFont val="Calibri"/>
            <family val="2"/>
          </rPr>
          <t xml:space="preserve">von Kleist, Björn:
</t>
        </r>
        <r>
          <rPr>
            <sz val="9"/>
            <rFont val="Tahoma"/>
            <family val="2"/>
            <charset val="1"/>
          </rPr>
          <t>CO2-Wert</t>
        </r>
      </text>
    </comment>
    <comment ref="Y182" authorId="0" shapeId="0" xr:uid="{00000000-0006-0000-0000-0000790E0000}">
      <text>
        <r>
          <rPr>
            <sz val="10"/>
            <rFont val="Calibri"/>
            <family val="2"/>
          </rPr>
          <t xml:space="preserve">von Kleist, Björn:
</t>
        </r>
        <r>
          <rPr>
            <sz val="9"/>
            <rFont val="Tahoma"/>
            <family val="2"/>
            <charset val="1"/>
          </rPr>
          <t>CO2-Wert</t>
        </r>
      </text>
    </comment>
    <comment ref="Z182" authorId="0" shapeId="0" xr:uid="{00000000-0006-0000-0000-0000510F0000}">
      <text>
        <r>
          <rPr>
            <sz val="10"/>
            <rFont val="Calibri"/>
            <family val="2"/>
          </rPr>
          <t xml:space="preserve">von Kleist, Björn:
</t>
        </r>
        <r>
          <rPr>
            <sz val="9"/>
            <rFont val="Tahoma"/>
            <family val="2"/>
            <charset val="1"/>
          </rPr>
          <t>CO2-Wert</t>
        </r>
      </text>
    </comment>
    <comment ref="I183" authorId="0" shapeId="0" xr:uid="{00000000-0006-0000-0000-00008A000000}">
      <text>
        <r>
          <rPr>
            <sz val="10"/>
            <rFont val="Calibri"/>
            <family val="2"/>
          </rPr>
          <t xml:space="preserve">Gairola, Krishan:
</t>
        </r>
        <r>
          <rPr>
            <sz val="9"/>
            <rFont val="Tahoma"/>
            <family val="2"/>
            <charset val="1"/>
          </rPr>
          <t>Textfeld</t>
        </r>
      </text>
    </comment>
    <comment ref="J183" authorId="0" shapeId="0" xr:uid="{00000000-0006-0000-0000-000074010000}">
      <text>
        <r>
          <rPr>
            <sz val="10"/>
            <rFont val="Calibri"/>
            <family val="2"/>
          </rPr>
          <t xml:space="preserve">Gairola, Krishan:
</t>
        </r>
        <r>
          <rPr>
            <sz val="9"/>
            <rFont val="Tahoma"/>
            <family val="2"/>
            <charset val="1"/>
          </rPr>
          <t>Textfeld</t>
        </r>
      </text>
    </comment>
    <comment ref="K183" authorId="0" shapeId="0" xr:uid="{00000000-0006-0000-0000-00005E020000}">
      <text>
        <r>
          <rPr>
            <sz val="10"/>
            <rFont val="Calibri"/>
            <family val="2"/>
          </rPr>
          <t xml:space="preserve">Gairola, Krishan:
</t>
        </r>
        <r>
          <rPr>
            <sz val="9"/>
            <rFont val="Tahoma"/>
            <family val="2"/>
            <charset val="1"/>
          </rPr>
          <t>Textfeld</t>
        </r>
      </text>
    </comment>
    <comment ref="L183" authorId="0" shapeId="0" xr:uid="{00000000-0006-0000-0000-000048030000}">
      <text>
        <r>
          <rPr>
            <sz val="10"/>
            <rFont val="Calibri"/>
            <family val="2"/>
          </rPr>
          <t xml:space="preserve">Gairola, Krishan:
</t>
        </r>
        <r>
          <rPr>
            <sz val="9"/>
            <rFont val="Tahoma"/>
            <family val="2"/>
            <charset val="1"/>
          </rPr>
          <t>Textfeld</t>
        </r>
      </text>
    </comment>
    <comment ref="M183" authorId="0" shapeId="0" xr:uid="{00000000-0006-0000-0000-000032040000}">
      <text>
        <r>
          <rPr>
            <sz val="10"/>
            <rFont val="Calibri"/>
            <family val="2"/>
          </rPr>
          <t xml:space="preserve">Gairola, Krishan:
</t>
        </r>
        <r>
          <rPr>
            <sz val="9"/>
            <rFont val="Tahoma"/>
            <family val="2"/>
            <charset val="1"/>
          </rPr>
          <t>Textfeld</t>
        </r>
      </text>
    </comment>
    <comment ref="N183" authorId="0" shapeId="0" xr:uid="{00000000-0006-0000-0000-00001C050000}">
      <text>
        <r>
          <rPr>
            <sz val="10"/>
            <rFont val="Calibri"/>
            <family val="2"/>
          </rPr>
          <t xml:space="preserve">Gairola, Krishan:
</t>
        </r>
        <r>
          <rPr>
            <sz val="9"/>
            <rFont val="Tahoma"/>
            <family val="2"/>
            <charset val="1"/>
          </rPr>
          <t>Textfeld</t>
        </r>
      </text>
    </comment>
    <comment ref="O183" authorId="0" shapeId="0" xr:uid="{00000000-0006-0000-0000-000006060000}">
      <text>
        <r>
          <rPr>
            <sz val="10"/>
            <rFont val="Calibri"/>
            <family val="2"/>
          </rPr>
          <t xml:space="preserve">Gairola, Krishan:
</t>
        </r>
        <r>
          <rPr>
            <sz val="9"/>
            <rFont val="Tahoma"/>
            <family val="2"/>
            <charset val="1"/>
          </rPr>
          <t>Textfeld</t>
        </r>
      </text>
    </comment>
    <comment ref="P183" authorId="0" shapeId="0" xr:uid="{00000000-0006-0000-0000-0000E2060000}">
      <text>
        <r>
          <rPr>
            <sz val="10"/>
            <rFont val="Calibri"/>
            <family val="2"/>
          </rPr>
          <t xml:space="preserve">Gairola, Krishan:
</t>
        </r>
        <r>
          <rPr>
            <sz val="9"/>
            <rFont val="Tahoma"/>
            <family val="2"/>
            <charset val="1"/>
          </rPr>
          <t>Textfeld</t>
        </r>
      </text>
    </comment>
    <comment ref="Q183" authorId="0" shapeId="0" xr:uid="{00000000-0006-0000-0000-0000BA070000}">
      <text>
        <r>
          <rPr>
            <sz val="10"/>
            <rFont val="Calibri"/>
            <family val="2"/>
          </rPr>
          <t xml:space="preserve">Gairola, Krishan:
</t>
        </r>
        <r>
          <rPr>
            <sz val="9"/>
            <rFont val="Tahoma"/>
            <family val="2"/>
            <charset val="1"/>
          </rPr>
          <t>Textfeld</t>
        </r>
      </text>
    </comment>
    <comment ref="R183" authorId="0" shapeId="0" xr:uid="{00000000-0006-0000-0000-000092080000}">
      <text>
        <r>
          <rPr>
            <sz val="10"/>
            <rFont val="Calibri"/>
            <family val="2"/>
          </rPr>
          <t xml:space="preserve">Gairola, Krishan:
</t>
        </r>
        <r>
          <rPr>
            <sz val="9"/>
            <rFont val="Tahoma"/>
            <family val="2"/>
            <charset val="1"/>
          </rPr>
          <t>Textfeld</t>
        </r>
      </text>
    </comment>
    <comment ref="S183" authorId="0" shapeId="0" xr:uid="{00000000-0006-0000-0000-00006A090000}">
      <text>
        <r>
          <rPr>
            <sz val="10"/>
            <rFont val="Calibri"/>
            <family val="2"/>
          </rPr>
          <t xml:space="preserve">Gairola, Krishan:
</t>
        </r>
        <r>
          <rPr>
            <sz val="9"/>
            <rFont val="Tahoma"/>
            <family val="2"/>
            <charset val="1"/>
          </rPr>
          <t>Textfeld</t>
        </r>
      </text>
    </comment>
    <comment ref="T183" authorId="0" shapeId="0" xr:uid="{00000000-0006-0000-0000-0000420A0000}">
      <text>
        <r>
          <rPr>
            <sz val="10"/>
            <rFont val="Calibri"/>
            <family val="2"/>
          </rPr>
          <t xml:space="preserve">Gairola, Krishan:
</t>
        </r>
        <r>
          <rPr>
            <sz val="9"/>
            <rFont val="Tahoma"/>
            <family val="2"/>
            <charset val="1"/>
          </rPr>
          <t>Textfeld</t>
        </r>
      </text>
    </comment>
    <comment ref="U183" authorId="0" shapeId="0" xr:uid="{00000000-0006-0000-0000-00001A0B0000}">
      <text>
        <r>
          <rPr>
            <sz val="10"/>
            <rFont val="Calibri"/>
            <family val="2"/>
          </rPr>
          <t xml:space="preserve">Gairola, Krishan:
</t>
        </r>
        <r>
          <rPr>
            <sz val="9"/>
            <rFont val="Tahoma"/>
            <family val="2"/>
            <charset val="1"/>
          </rPr>
          <t>Textfeld</t>
        </r>
      </text>
    </comment>
    <comment ref="V183" authorId="0" shapeId="0" xr:uid="{00000000-0006-0000-0000-0000F20B0000}">
      <text>
        <r>
          <rPr>
            <sz val="10"/>
            <rFont val="Calibri"/>
            <family val="2"/>
          </rPr>
          <t xml:space="preserve">Gairola, Krishan:
</t>
        </r>
        <r>
          <rPr>
            <sz val="9"/>
            <rFont val="Tahoma"/>
            <family val="2"/>
            <charset val="1"/>
          </rPr>
          <t>Textfeld</t>
        </r>
      </text>
    </comment>
    <comment ref="W183" authorId="0" shapeId="0" xr:uid="{00000000-0006-0000-0000-0000CA0C0000}">
      <text>
        <r>
          <rPr>
            <sz val="10"/>
            <rFont val="Calibri"/>
            <family val="2"/>
          </rPr>
          <t xml:space="preserve">Gairola, Krishan:
</t>
        </r>
        <r>
          <rPr>
            <sz val="9"/>
            <rFont val="Tahoma"/>
            <family val="2"/>
            <charset val="1"/>
          </rPr>
          <t>Textfeld</t>
        </r>
      </text>
    </comment>
    <comment ref="X183" authorId="0" shapeId="0" xr:uid="{00000000-0006-0000-0000-0000A20D0000}">
      <text>
        <r>
          <rPr>
            <sz val="10"/>
            <rFont val="Calibri"/>
            <family val="2"/>
          </rPr>
          <t xml:space="preserve">Gairola, Krishan:
</t>
        </r>
        <r>
          <rPr>
            <sz val="9"/>
            <rFont val="Tahoma"/>
            <family val="2"/>
            <charset val="1"/>
          </rPr>
          <t>Textfeld</t>
        </r>
      </text>
    </comment>
    <comment ref="Y183" authorId="0" shapeId="0" xr:uid="{00000000-0006-0000-0000-00007A0E0000}">
      <text>
        <r>
          <rPr>
            <sz val="10"/>
            <rFont val="Calibri"/>
            <family val="2"/>
          </rPr>
          <t xml:space="preserve">Gairola, Krishan:
</t>
        </r>
        <r>
          <rPr>
            <sz val="9"/>
            <rFont val="Tahoma"/>
            <family val="2"/>
            <charset val="1"/>
          </rPr>
          <t>Textfeld</t>
        </r>
      </text>
    </comment>
    <comment ref="Z183" authorId="0" shapeId="0" xr:uid="{00000000-0006-0000-0000-0000520F0000}">
      <text>
        <r>
          <rPr>
            <sz val="10"/>
            <rFont val="Calibri"/>
            <family val="2"/>
          </rPr>
          <t xml:space="preserve">Gairola, Krishan:
</t>
        </r>
        <r>
          <rPr>
            <sz val="9"/>
            <rFont val="Tahoma"/>
            <family val="2"/>
            <charset val="1"/>
          </rPr>
          <t>Textfeld</t>
        </r>
      </text>
    </comment>
    <comment ref="I184" authorId="0" shapeId="0" xr:uid="{00000000-0006-0000-0000-00008B000000}">
      <text>
        <r>
          <rPr>
            <sz val="10"/>
            <rFont val="Calibri"/>
            <family val="2"/>
          </rPr>
          <t xml:space="preserve">von Kleist, Björn:
</t>
        </r>
        <r>
          <rPr>
            <sz val="9"/>
            <rFont val="Tahoma"/>
            <family val="2"/>
            <charset val="1"/>
          </rPr>
          <t>CO2-Wert</t>
        </r>
      </text>
    </comment>
    <comment ref="J184" authorId="0" shapeId="0" xr:uid="{00000000-0006-0000-0000-000075010000}">
      <text>
        <r>
          <rPr>
            <sz val="10"/>
            <rFont val="Calibri"/>
            <family val="2"/>
          </rPr>
          <t xml:space="preserve">von Kleist, Björn:
</t>
        </r>
        <r>
          <rPr>
            <sz val="9"/>
            <rFont val="Tahoma"/>
            <family val="2"/>
            <charset val="1"/>
          </rPr>
          <t>CO2-Wert</t>
        </r>
      </text>
    </comment>
    <comment ref="K184" authorId="0" shapeId="0" xr:uid="{00000000-0006-0000-0000-00005F020000}">
      <text>
        <r>
          <rPr>
            <sz val="10"/>
            <rFont val="Calibri"/>
            <family val="2"/>
          </rPr>
          <t xml:space="preserve">von Kleist, Björn:
</t>
        </r>
        <r>
          <rPr>
            <sz val="9"/>
            <color rgb="FF000000"/>
            <rFont val="Tahoma"/>
            <family val="2"/>
            <charset val="1"/>
          </rPr>
          <t>CO2-Wert</t>
        </r>
      </text>
    </comment>
    <comment ref="L184" authorId="0" shapeId="0" xr:uid="{00000000-0006-0000-0000-000049030000}">
      <text>
        <r>
          <rPr>
            <sz val="10"/>
            <rFont val="Calibri"/>
            <family val="2"/>
          </rPr>
          <t xml:space="preserve">von Kleist, Björn:
</t>
        </r>
        <r>
          <rPr>
            <sz val="9"/>
            <color rgb="FF000000"/>
            <rFont val="Tahoma"/>
            <family val="2"/>
            <charset val="1"/>
          </rPr>
          <t>CO2-Wert</t>
        </r>
      </text>
    </comment>
    <comment ref="M184" authorId="0" shapeId="0" xr:uid="{00000000-0006-0000-0000-000033040000}">
      <text>
        <r>
          <rPr>
            <sz val="10"/>
            <rFont val="Calibri"/>
            <family val="2"/>
          </rPr>
          <t xml:space="preserve">von Kleist, Björn:
</t>
        </r>
        <r>
          <rPr>
            <sz val="9"/>
            <color rgb="FF000000"/>
            <rFont val="Tahoma"/>
            <family val="2"/>
            <charset val="1"/>
          </rPr>
          <t>CO2-Wert</t>
        </r>
      </text>
    </comment>
    <comment ref="N184" authorId="0" shapeId="0" xr:uid="{00000000-0006-0000-0000-00001D050000}">
      <text>
        <r>
          <rPr>
            <sz val="10"/>
            <rFont val="Calibri"/>
            <family val="2"/>
          </rPr>
          <t xml:space="preserve">von Kleist, Björn:
</t>
        </r>
        <r>
          <rPr>
            <sz val="9"/>
            <color rgb="FF000000"/>
            <rFont val="Tahoma"/>
            <family val="2"/>
            <charset val="1"/>
          </rPr>
          <t>CO2-Wert</t>
        </r>
      </text>
    </comment>
    <comment ref="O184" authorId="0" shapeId="0" xr:uid="{00000000-0006-0000-0000-000007060000}">
      <text>
        <r>
          <rPr>
            <sz val="10"/>
            <rFont val="Calibri"/>
            <family val="2"/>
          </rPr>
          <t xml:space="preserve">von Kleist, Björn:
</t>
        </r>
        <r>
          <rPr>
            <sz val="9"/>
            <color rgb="FF000000"/>
            <rFont val="Tahoma"/>
            <family val="2"/>
            <charset val="1"/>
          </rPr>
          <t>CO2-Wert</t>
        </r>
      </text>
    </comment>
    <comment ref="I185" authorId="0" shapeId="0" xr:uid="{00000000-0006-0000-0000-00008C000000}">
      <text>
        <r>
          <rPr>
            <sz val="10"/>
            <rFont val="Calibri"/>
            <family val="2"/>
          </rPr>
          <t xml:space="preserve">Gairola, Krishan:
</t>
        </r>
        <r>
          <rPr>
            <sz val="9"/>
            <color rgb="FF000000"/>
            <rFont val="Tahoma"/>
            <family val="2"/>
            <charset val="1"/>
          </rPr>
          <t>Textfeld</t>
        </r>
      </text>
    </comment>
    <comment ref="J185" authorId="0" shapeId="0" xr:uid="{00000000-0006-0000-0000-000076010000}">
      <text>
        <r>
          <rPr>
            <sz val="10"/>
            <rFont val="Calibri"/>
            <family val="2"/>
          </rPr>
          <t xml:space="preserve">Gairola, Krishan:
</t>
        </r>
        <r>
          <rPr>
            <sz val="9"/>
            <rFont val="Tahoma"/>
            <family val="2"/>
            <charset val="1"/>
          </rPr>
          <t>Textfeld</t>
        </r>
      </text>
    </comment>
    <comment ref="K185" authorId="0" shapeId="0" xr:uid="{00000000-0006-0000-0000-000060020000}">
      <text>
        <r>
          <rPr>
            <sz val="10"/>
            <rFont val="Calibri"/>
            <family val="2"/>
          </rPr>
          <t xml:space="preserve">Gairola, Krishan:
</t>
        </r>
        <r>
          <rPr>
            <sz val="9"/>
            <rFont val="Tahoma"/>
            <family val="2"/>
            <charset val="1"/>
          </rPr>
          <t>Textfeld</t>
        </r>
      </text>
    </comment>
    <comment ref="L185" authorId="0" shapeId="0" xr:uid="{00000000-0006-0000-0000-00004A030000}">
      <text>
        <r>
          <rPr>
            <sz val="10"/>
            <rFont val="Calibri"/>
            <family val="2"/>
          </rPr>
          <t xml:space="preserve">Gairola, Krishan:
</t>
        </r>
        <r>
          <rPr>
            <sz val="9"/>
            <rFont val="Tahoma"/>
            <family val="2"/>
            <charset val="1"/>
          </rPr>
          <t>Textfeld</t>
        </r>
      </text>
    </comment>
    <comment ref="M185" authorId="0" shapeId="0" xr:uid="{00000000-0006-0000-0000-000034040000}">
      <text>
        <r>
          <rPr>
            <sz val="10"/>
            <rFont val="Calibri"/>
            <family val="2"/>
          </rPr>
          <t xml:space="preserve">Gairola, Krishan:
</t>
        </r>
        <r>
          <rPr>
            <sz val="9"/>
            <rFont val="Tahoma"/>
            <family val="2"/>
            <charset val="1"/>
          </rPr>
          <t>Textfeld</t>
        </r>
      </text>
    </comment>
    <comment ref="N185" authorId="0" shapeId="0" xr:uid="{00000000-0006-0000-0000-00001E050000}">
      <text>
        <r>
          <rPr>
            <sz val="10"/>
            <rFont val="Calibri"/>
            <family val="2"/>
          </rPr>
          <t xml:space="preserve">Gairola, Krishan:
</t>
        </r>
        <r>
          <rPr>
            <sz val="9"/>
            <rFont val="Tahoma"/>
            <family val="2"/>
            <charset val="1"/>
          </rPr>
          <t>Textfeld</t>
        </r>
      </text>
    </comment>
    <comment ref="O185" authorId="0" shapeId="0" xr:uid="{00000000-0006-0000-0000-000008060000}">
      <text>
        <r>
          <rPr>
            <sz val="10"/>
            <rFont val="Calibri"/>
            <family val="2"/>
          </rPr>
          <t xml:space="preserve">Gairola, Krishan:
</t>
        </r>
        <r>
          <rPr>
            <sz val="9"/>
            <rFont val="Tahoma"/>
            <family val="2"/>
            <charset val="1"/>
          </rPr>
          <t>Textfeld</t>
        </r>
      </text>
    </comment>
    <comment ref="I186" authorId="0" shapeId="0" xr:uid="{00000000-0006-0000-0000-00008D000000}">
      <text>
        <r>
          <rPr>
            <sz val="10"/>
            <rFont val="Calibri"/>
            <family val="2"/>
          </rPr>
          <t xml:space="preserve">von Kleist, Björn:
</t>
        </r>
        <r>
          <rPr>
            <sz val="9"/>
            <color rgb="FF000000"/>
            <rFont val="Tahoma"/>
            <family val="2"/>
            <charset val="1"/>
          </rPr>
          <t>CO2-Wert</t>
        </r>
      </text>
    </comment>
    <comment ref="J186" authorId="0" shapeId="0" xr:uid="{00000000-0006-0000-0000-000077010000}">
      <text>
        <r>
          <rPr>
            <sz val="10"/>
            <rFont val="Calibri"/>
            <family val="2"/>
          </rPr>
          <t xml:space="preserve">von Kleist, Björn:
</t>
        </r>
        <r>
          <rPr>
            <sz val="9"/>
            <rFont val="Tahoma"/>
            <family val="2"/>
            <charset val="1"/>
          </rPr>
          <t>CO2-Wert</t>
        </r>
      </text>
    </comment>
    <comment ref="K186" authorId="0" shapeId="0" xr:uid="{00000000-0006-0000-0000-000061020000}">
      <text>
        <r>
          <rPr>
            <sz val="10"/>
            <rFont val="Calibri"/>
            <family val="2"/>
          </rPr>
          <t xml:space="preserve">von Kleist, Björn:
</t>
        </r>
        <r>
          <rPr>
            <sz val="9"/>
            <rFont val="Tahoma"/>
            <family val="2"/>
            <charset val="1"/>
          </rPr>
          <t>CO2-Wert</t>
        </r>
      </text>
    </comment>
    <comment ref="L186" authorId="0" shapeId="0" xr:uid="{00000000-0006-0000-0000-00004B030000}">
      <text>
        <r>
          <rPr>
            <sz val="10"/>
            <rFont val="Calibri"/>
            <family val="2"/>
          </rPr>
          <t xml:space="preserve">von Kleist, Björn:
</t>
        </r>
        <r>
          <rPr>
            <sz val="9"/>
            <rFont val="Tahoma"/>
            <family val="2"/>
            <charset val="1"/>
          </rPr>
          <t>CO2-Wert</t>
        </r>
      </text>
    </comment>
    <comment ref="M186" authorId="0" shapeId="0" xr:uid="{00000000-0006-0000-0000-000035040000}">
      <text>
        <r>
          <rPr>
            <sz val="10"/>
            <rFont val="Calibri"/>
            <family val="2"/>
          </rPr>
          <t xml:space="preserve">von Kleist, Björn:
</t>
        </r>
        <r>
          <rPr>
            <sz val="9"/>
            <rFont val="Tahoma"/>
            <family val="2"/>
            <charset val="1"/>
          </rPr>
          <t>CO2-Wert</t>
        </r>
      </text>
    </comment>
    <comment ref="N186" authorId="0" shapeId="0" xr:uid="{00000000-0006-0000-0000-00001F050000}">
      <text>
        <r>
          <rPr>
            <sz val="10"/>
            <rFont val="Calibri"/>
            <family val="2"/>
          </rPr>
          <t xml:space="preserve">von Kleist, Björn:
</t>
        </r>
        <r>
          <rPr>
            <sz val="9"/>
            <rFont val="Tahoma"/>
            <family val="2"/>
            <charset val="1"/>
          </rPr>
          <t>CO2-Wert</t>
        </r>
      </text>
    </comment>
    <comment ref="O186" authorId="0" shapeId="0" xr:uid="{00000000-0006-0000-0000-000009060000}">
      <text>
        <r>
          <rPr>
            <sz val="10"/>
            <rFont val="Calibri"/>
            <family val="2"/>
          </rPr>
          <t xml:space="preserve">von Kleist, Björn:
</t>
        </r>
        <r>
          <rPr>
            <sz val="9"/>
            <rFont val="Tahoma"/>
            <family val="2"/>
            <charset val="1"/>
          </rPr>
          <t>CO2-Wert</t>
        </r>
      </text>
    </comment>
    <comment ref="I187" authorId="0" shapeId="0" xr:uid="{00000000-0006-0000-0000-00008E000000}">
      <text>
        <r>
          <rPr>
            <sz val="10"/>
            <rFont val="Calibri"/>
            <family val="2"/>
          </rPr>
          <t xml:space="preserve">Gairola, Krishan:
</t>
        </r>
        <r>
          <rPr>
            <sz val="9"/>
            <rFont val="Tahoma"/>
            <family val="2"/>
            <charset val="1"/>
          </rPr>
          <t>Textfeld</t>
        </r>
      </text>
    </comment>
    <comment ref="J187" authorId="0" shapeId="0" xr:uid="{00000000-0006-0000-0000-000078010000}">
      <text>
        <r>
          <rPr>
            <sz val="10"/>
            <rFont val="Calibri"/>
            <family val="2"/>
          </rPr>
          <t xml:space="preserve">Gairola, Krishan:
</t>
        </r>
        <r>
          <rPr>
            <sz val="9"/>
            <rFont val="Tahoma"/>
            <family val="2"/>
            <charset val="1"/>
          </rPr>
          <t>Textfeld</t>
        </r>
      </text>
    </comment>
    <comment ref="K187" authorId="0" shapeId="0" xr:uid="{00000000-0006-0000-0000-000062020000}">
      <text>
        <r>
          <rPr>
            <sz val="10"/>
            <rFont val="Calibri"/>
            <family val="2"/>
          </rPr>
          <t xml:space="preserve">Gairola, Krishan:
</t>
        </r>
        <r>
          <rPr>
            <sz val="9"/>
            <color rgb="FF000000"/>
            <rFont val="Tahoma"/>
            <family val="2"/>
            <charset val="1"/>
          </rPr>
          <t>Textfeld</t>
        </r>
      </text>
    </comment>
    <comment ref="L187" authorId="0" shapeId="0" xr:uid="{00000000-0006-0000-0000-00004C030000}">
      <text>
        <r>
          <rPr>
            <sz val="10"/>
            <rFont val="Calibri"/>
            <family val="2"/>
          </rPr>
          <t xml:space="preserve">Gairola, Krishan:
</t>
        </r>
        <r>
          <rPr>
            <sz val="9"/>
            <rFont val="Tahoma"/>
            <family val="2"/>
            <charset val="1"/>
          </rPr>
          <t>Textfeld</t>
        </r>
      </text>
    </comment>
    <comment ref="M187" authorId="0" shapeId="0" xr:uid="{00000000-0006-0000-0000-000036040000}">
      <text>
        <r>
          <rPr>
            <sz val="10"/>
            <rFont val="Calibri"/>
            <family val="2"/>
          </rPr>
          <t xml:space="preserve">Gairola, Krishan:
</t>
        </r>
        <r>
          <rPr>
            <sz val="9"/>
            <rFont val="Tahoma"/>
            <family val="2"/>
            <charset val="1"/>
          </rPr>
          <t>Textfeld</t>
        </r>
      </text>
    </comment>
    <comment ref="N187" authorId="0" shapeId="0" xr:uid="{00000000-0006-0000-0000-000020050000}">
      <text>
        <r>
          <rPr>
            <sz val="10"/>
            <rFont val="Calibri"/>
            <family val="2"/>
          </rPr>
          <t xml:space="preserve">Gairola, Krishan:
</t>
        </r>
        <r>
          <rPr>
            <sz val="9"/>
            <rFont val="Tahoma"/>
            <family val="2"/>
            <charset val="1"/>
          </rPr>
          <t>Textfeld</t>
        </r>
      </text>
    </comment>
    <comment ref="O187" authorId="0" shapeId="0" xr:uid="{00000000-0006-0000-0000-00000A060000}">
      <text>
        <r>
          <rPr>
            <sz val="10"/>
            <rFont val="Calibri"/>
            <family val="2"/>
          </rPr>
          <t xml:space="preserve">Gairola, Krishan:
</t>
        </r>
        <r>
          <rPr>
            <sz val="9"/>
            <rFont val="Tahoma"/>
            <family val="2"/>
            <charset val="1"/>
          </rPr>
          <t>Textfeld</t>
        </r>
      </text>
    </comment>
    <comment ref="I188" authorId="0" shapeId="0" xr:uid="{00000000-0006-0000-0000-00008F000000}">
      <text>
        <r>
          <rPr>
            <sz val="10"/>
            <rFont val="Calibri"/>
            <family val="2"/>
          </rPr>
          <t xml:space="preserve">von Kleist, Björn:
</t>
        </r>
        <r>
          <rPr>
            <sz val="9"/>
            <rFont val="Tahoma"/>
            <family val="2"/>
            <charset val="1"/>
          </rPr>
          <t>CO2-Wert</t>
        </r>
      </text>
    </comment>
    <comment ref="J188" authorId="0" shapeId="0" xr:uid="{00000000-0006-0000-0000-000079010000}">
      <text>
        <r>
          <rPr>
            <sz val="10"/>
            <rFont val="Calibri"/>
            <family val="2"/>
          </rPr>
          <t xml:space="preserve">von Kleist, Björn:
</t>
        </r>
        <r>
          <rPr>
            <sz val="9"/>
            <rFont val="Tahoma"/>
            <family val="2"/>
            <charset val="1"/>
          </rPr>
          <t>CO2-Wert</t>
        </r>
      </text>
    </comment>
    <comment ref="K188" authorId="0" shapeId="0" xr:uid="{00000000-0006-0000-0000-000063020000}">
      <text>
        <r>
          <rPr>
            <sz val="10"/>
            <rFont val="Calibri"/>
            <family val="2"/>
          </rPr>
          <t xml:space="preserve">von Kleist, Björn:
</t>
        </r>
        <r>
          <rPr>
            <sz val="9"/>
            <rFont val="Tahoma"/>
            <family val="2"/>
            <charset val="1"/>
          </rPr>
          <t>CO2-Wert</t>
        </r>
      </text>
    </comment>
    <comment ref="L188" authorId="0" shapeId="0" xr:uid="{00000000-0006-0000-0000-00004D030000}">
      <text>
        <r>
          <rPr>
            <sz val="10"/>
            <rFont val="Calibri"/>
            <family val="2"/>
          </rPr>
          <t xml:space="preserve">von Kleist, Björn:
</t>
        </r>
        <r>
          <rPr>
            <sz val="9"/>
            <rFont val="Tahoma"/>
            <family val="2"/>
            <charset val="1"/>
          </rPr>
          <t>CO2-Wert</t>
        </r>
      </text>
    </comment>
    <comment ref="M188" authorId="0" shapeId="0" xr:uid="{00000000-0006-0000-0000-000037040000}">
      <text>
        <r>
          <rPr>
            <sz val="10"/>
            <rFont val="Calibri"/>
            <family val="2"/>
          </rPr>
          <t xml:space="preserve">von Kleist, Björn:
</t>
        </r>
        <r>
          <rPr>
            <sz val="9"/>
            <rFont val="Tahoma"/>
            <family val="2"/>
            <charset val="1"/>
          </rPr>
          <t>CO2-Wert</t>
        </r>
      </text>
    </comment>
    <comment ref="N188" authorId="0" shapeId="0" xr:uid="{00000000-0006-0000-0000-000021050000}">
      <text>
        <r>
          <rPr>
            <sz val="10"/>
            <rFont val="Calibri"/>
            <family val="2"/>
          </rPr>
          <t xml:space="preserve">von Kleist, Björn:
</t>
        </r>
        <r>
          <rPr>
            <sz val="9"/>
            <rFont val="Tahoma"/>
            <family val="2"/>
            <charset val="1"/>
          </rPr>
          <t>CO2-Wert</t>
        </r>
      </text>
    </comment>
    <comment ref="O188" authorId="0" shapeId="0" xr:uid="{00000000-0006-0000-0000-00000B060000}">
      <text>
        <r>
          <rPr>
            <sz val="10"/>
            <rFont val="Calibri"/>
            <family val="2"/>
          </rPr>
          <t xml:space="preserve">von Kleist, Björn:
</t>
        </r>
        <r>
          <rPr>
            <sz val="9"/>
            <rFont val="Tahoma"/>
            <family val="2"/>
            <charset val="1"/>
          </rPr>
          <t>CO2-Wert</t>
        </r>
      </text>
    </comment>
    <comment ref="P188" authorId="0" shapeId="0" xr:uid="{00000000-0006-0000-0000-0000E3060000}">
      <text>
        <r>
          <rPr>
            <sz val="10"/>
            <rFont val="Calibri"/>
            <family val="2"/>
          </rPr>
          <t xml:space="preserve">von Kleist, Björn:
</t>
        </r>
        <r>
          <rPr>
            <sz val="9"/>
            <rFont val="Tahoma"/>
            <family val="2"/>
            <charset val="1"/>
          </rPr>
          <t>CO2-Wert</t>
        </r>
      </text>
    </comment>
    <comment ref="Q188" authorId="0" shapeId="0" xr:uid="{00000000-0006-0000-0000-0000BB070000}">
      <text>
        <r>
          <rPr>
            <sz val="10"/>
            <rFont val="Calibri"/>
            <family val="2"/>
          </rPr>
          <t xml:space="preserve">von Kleist, Björn:
</t>
        </r>
        <r>
          <rPr>
            <sz val="9"/>
            <rFont val="Tahoma"/>
            <family val="2"/>
            <charset val="1"/>
          </rPr>
          <t>CO2-Wert</t>
        </r>
      </text>
    </comment>
    <comment ref="R188" authorId="0" shapeId="0" xr:uid="{00000000-0006-0000-0000-000093080000}">
      <text>
        <r>
          <rPr>
            <sz val="10"/>
            <rFont val="Calibri"/>
            <family val="2"/>
          </rPr>
          <t xml:space="preserve">von Kleist, Björn:
</t>
        </r>
        <r>
          <rPr>
            <sz val="9"/>
            <rFont val="Tahoma"/>
            <family val="2"/>
            <charset val="1"/>
          </rPr>
          <t>CO2-Wert</t>
        </r>
      </text>
    </comment>
    <comment ref="S188" authorId="0" shapeId="0" xr:uid="{00000000-0006-0000-0000-00006B090000}">
      <text>
        <r>
          <rPr>
            <sz val="10"/>
            <rFont val="Calibri"/>
            <family val="2"/>
          </rPr>
          <t xml:space="preserve">von Kleist, Björn:
</t>
        </r>
        <r>
          <rPr>
            <sz val="9"/>
            <rFont val="Tahoma"/>
            <family val="2"/>
            <charset val="1"/>
          </rPr>
          <t>CO2-Wert</t>
        </r>
      </text>
    </comment>
    <comment ref="T188" authorId="0" shapeId="0" xr:uid="{00000000-0006-0000-0000-0000430A0000}">
      <text>
        <r>
          <rPr>
            <sz val="10"/>
            <rFont val="Calibri"/>
            <family val="2"/>
          </rPr>
          <t xml:space="preserve">von Kleist, Björn:
</t>
        </r>
        <r>
          <rPr>
            <sz val="9"/>
            <rFont val="Tahoma"/>
            <family val="2"/>
            <charset val="1"/>
          </rPr>
          <t>CO2-Wert</t>
        </r>
      </text>
    </comment>
    <comment ref="U188" authorId="0" shapeId="0" xr:uid="{00000000-0006-0000-0000-00001B0B0000}">
      <text>
        <r>
          <rPr>
            <sz val="10"/>
            <rFont val="Calibri"/>
            <family val="2"/>
          </rPr>
          <t xml:space="preserve">von Kleist, Björn:
</t>
        </r>
        <r>
          <rPr>
            <sz val="9"/>
            <rFont val="Tahoma"/>
            <family val="2"/>
            <charset val="1"/>
          </rPr>
          <t>CO2-Wert</t>
        </r>
      </text>
    </comment>
    <comment ref="V188" authorId="0" shapeId="0" xr:uid="{00000000-0006-0000-0000-0000F30B0000}">
      <text>
        <r>
          <rPr>
            <sz val="10"/>
            <rFont val="Calibri"/>
            <family val="2"/>
          </rPr>
          <t xml:space="preserve">von Kleist, Björn:
</t>
        </r>
        <r>
          <rPr>
            <sz val="9"/>
            <rFont val="Tahoma"/>
            <family val="2"/>
            <charset val="1"/>
          </rPr>
          <t>CO2-Wert</t>
        </r>
      </text>
    </comment>
    <comment ref="W188" authorId="0" shapeId="0" xr:uid="{00000000-0006-0000-0000-0000CB0C0000}">
      <text>
        <r>
          <rPr>
            <sz val="10"/>
            <rFont val="Calibri"/>
            <family val="2"/>
          </rPr>
          <t xml:space="preserve">von Kleist, Björn:
</t>
        </r>
        <r>
          <rPr>
            <sz val="9"/>
            <rFont val="Tahoma"/>
            <family val="2"/>
            <charset val="1"/>
          </rPr>
          <t>CO2-Wert</t>
        </r>
      </text>
    </comment>
    <comment ref="X188" authorId="0" shapeId="0" xr:uid="{00000000-0006-0000-0000-0000A30D0000}">
      <text>
        <r>
          <rPr>
            <sz val="10"/>
            <rFont val="Calibri"/>
            <family val="2"/>
          </rPr>
          <t xml:space="preserve">von Kleist, Björn:
</t>
        </r>
        <r>
          <rPr>
            <sz val="9"/>
            <rFont val="Tahoma"/>
            <family val="2"/>
            <charset val="1"/>
          </rPr>
          <t>CO2-Wert</t>
        </r>
      </text>
    </comment>
    <comment ref="Y188" authorId="0" shapeId="0" xr:uid="{00000000-0006-0000-0000-00007B0E0000}">
      <text>
        <r>
          <rPr>
            <sz val="10"/>
            <rFont val="Calibri"/>
            <family val="2"/>
          </rPr>
          <t xml:space="preserve">von Kleist, Björn:
</t>
        </r>
        <r>
          <rPr>
            <sz val="9"/>
            <rFont val="Tahoma"/>
            <family val="2"/>
            <charset val="1"/>
          </rPr>
          <t>CO2-Wert</t>
        </r>
      </text>
    </comment>
    <comment ref="Z188" authorId="0" shapeId="0" xr:uid="{00000000-0006-0000-0000-0000530F0000}">
      <text>
        <r>
          <rPr>
            <sz val="10"/>
            <rFont val="Calibri"/>
            <family val="2"/>
          </rPr>
          <t xml:space="preserve">von Kleist, Björn:
</t>
        </r>
        <r>
          <rPr>
            <sz val="9"/>
            <rFont val="Tahoma"/>
            <family val="2"/>
            <charset val="1"/>
          </rPr>
          <t>CO2-Wert</t>
        </r>
      </text>
    </comment>
    <comment ref="I189" authorId="0" shapeId="0" xr:uid="{00000000-0006-0000-0000-000090000000}">
      <text>
        <r>
          <rPr>
            <sz val="10"/>
            <rFont val="Calibri"/>
            <family val="2"/>
          </rPr>
          <t xml:space="preserve">Gairola, Krishan:
</t>
        </r>
        <r>
          <rPr>
            <sz val="9"/>
            <rFont val="Tahoma"/>
            <family val="2"/>
            <charset val="1"/>
          </rPr>
          <t>Textfeld</t>
        </r>
      </text>
    </comment>
    <comment ref="J189" authorId="0" shapeId="0" xr:uid="{00000000-0006-0000-0000-00007A010000}">
      <text>
        <r>
          <rPr>
            <sz val="10"/>
            <rFont val="Calibri"/>
            <family val="2"/>
          </rPr>
          <t xml:space="preserve">Gairola, Krishan:
</t>
        </r>
        <r>
          <rPr>
            <sz val="9"/>
            <rFont val="Tahoma"/>
            <family val="2"/>
            <charset val="1"/>
          </rPr>
          <t>Textfeld</t>
        </r>
      </text>
    </comment>
    <comment ref="K189" authorId="0" shapeId="0" xr:uid="{00000000-0006-0000-0000-000064020000}">
      <text>
        <r>
          <rPr>
            <sz val="10"/>
            <rFont val="Calibri"/>
            <family val="2"/>
          </rPr>
          <t xml:space="preserve">Gairola, Krishan:
</t>
        </r>
        <r>
          <rPr>
            <sz val="9"/>
            <color rgb="FF000000"/>
            <rFont val="Tahoma"/>
            <family val="2"/>
            <charset val="1"/>
          </rPr>
          <t>Textfeld</t>
        </r>
      </text>
    </comment>
    <comment ref="L189" authorId="0" shapeId="0" xr:uid="{00000000-0006-0000-0000-00004E030000}">
      <text>
        <r>
          <rPr>
            <sz val="10"/>
            <rFont val="Calibri"/>
            <family val="2"/>
          </rPr>
          <t xml:space="preserve">Gairola, Krishan:
</t>
        </r>
        <r>
          <rPr>
            <sz val="9"/>
            <rFont val="Tahoma"/>
            <family val="2"/>
            <charset val="1"/>
          </rPr>
          <t>Textfeld</t>
        </r>
      </text>
    </comment>
    <comment ref="M189" authorId="0" shapeId="0" xr:uid="{00000000-0006-0000-0000-000038040000}">
      <text>
        <r>
          <rPr>
            <sz val="10"/>
            <rFont val="Calibri"/>
            <family val="2"/>
          </rPr>
          <t xml:space="preserve">Gairola, Krishan:
</t>
        </r>
        <r>
          <rPr>
            <sz val="9"/>
            <rFont val="Tahoma"/>
            <family val="2"/>
            <charset val="1"/>
          </rPr>
          <t>Textfeld</t>
        </r>
      </text>
    </comment>
    <comment ref="N189" authorId="0" shapeId="0" xr:uid="{00000000-0006-0000-0000-000022050000}">
      <text>
        <r>
          <rPr>
            <sz val="10"/>
            <rFont val="Calibri"/>
            <family val="2"/>
          </rPr>
          <t xml:space="preserve">Gairola, Krishan:
</t>
        </r>
        <r>
          <rPr>
            <sz val="9"/>
            <rFont val="Tahoma"/>
            <family val="2"/>
            <charset val="1"/>
          </rPr>
          <t>Textfeld</t>
        </r>
      </text>
    </comment>
    <comment ref="O189" authorId="0" shapeId="0" xr:uid="{00000000-0006-0000-0000-00000C060000}">
      <text>
        <r>
          <rPr>
            <sz val="10"/>
            <rFont val="Calibri"/>
            <family val="2"/>
          </rPr>
          <t xml:space="preserve">Gairola, Krishan:
</t>
        </r>
        <r>
          <rPr>
            <sz val="9"/>
            <rFont val="Tahoma"/>
            <family val="2"/>
            <charset val="1"/>
          </rPr>
          <t>Textfeld</t>
        </r>
      </text>
    </comment>
    <comment ref="P189" authorId="0" shapeId="0" xr:uid="{00000000-0006-0000-0000-0000E4060000}">
      <text>
        <r>
          <rPr>
            <sz val="10"/>
            <rFont val="Calibri"/>
            <family val="2"/>
          </rPr>
          <t xml:space="preserve">Gairola, Krishan:
</t>
        </r>
        <r>
          <rPr>
            <sz val="9"/>
            <rFont val="Tahoma"/>
            <family val="2"/>
            <charset val="1"/>
          </rPr>
          <t>Textfeld</t>
        </r>
      </text>
    </comment>
    <comment ref="Q189" authorId="0" shapeId="0" xr:uid="{00000000-0006-0000-0000-0000BC070000}">
      <text>
        <r>
          <rPr>
            <sz val="10"/>
            <rFont val="Calibri"/>
            <family val="2"/>
          </rPr>
          <t xml:space="preserve">Gairola, Krishan:
</t>
        </r>
        <r>
          <rPr>
            <sz val="9"/>
            <rFont val="Tahoma"/>
            <family val="2"/>
            <charset val="1"/>
          </rPr>
          <t>Textfeld</t>
        </r>
      </text>
    </comment>
    <comment ref="R189" authorId="0" shapeId="0" xr:uid="{00000000-0006-0000-0000-000094080000}">
      <text>
        <r>
          <rPr>
            <sz val="10"/>
            <rFont val="Calibri"/>
            <family val="2"/>
          </rPr>
          <t xml:space="preserve">Gairola, Krishan:
</t>
        </r>
        <r>
          <rPr>
            <sz val="9"/>
            <rFont val="Tahoma"/>
            <family val="2"/>
            <charset val="1"/>
          </rPr>
          <t>Textfeld</t>
        </r>
      </text>
    </comment>
    <comment ref="S189" authorId="0" shapeId="0" xr:uid="{00000000-0006-0000-0000-00006C090000}">
      <text>
        <r>
          <rPr>
            <sz val="10"/>
            <rFont val="Calibri"/>
            <family val="2"/>
          </rPr>
          <t xml:space="preserve">Gairola, Krishan:
</t>
        </r>
        <r>
          <rPr>
            <sz val="9"/>
            <rFont val="Tahoma"/>
            <family val="2"/>
            <charset val="1"/>
          </rPr>
          <t>Textfeld</t>
        </r>
      </text>
    </comment>
    <comment ref="T189" authorId="0" shapeId="0" xr:uid="{00000000-0006-0000-0000-0000440A0000}">
      <text>
        <r>
          <rPr>
            <sz val="10"/>
            <rFont val="Calibri"/>
            <family val="2"/>
          </rPr>
          <t xml:space="preserve">Gairola, Krishan:
</t>
        </r>
        <r>
          <rPr>
            <sz val="9"/>
            <rFont val="Tahoma"/>
            <family val="2"/>
            <charset val="1"/>
          </rPr>
          <t>Textfeld</t>
        </r>
      </text>
    </comment>
    <comment ref="U189" authorId="0" shapeId="0" xr:uid="{00000000-0006-0000-0000-00001C0B0000}">
      <text>
        <r>
          <rPr>
            <sz val="10"/>
            <rFont val="Calibri"/>
            <family val="2"/>
          </rPr>
          <t xml:space="preserve">Gairola, Krishan:
</t>
        </r>
        <r>
          <rPr>
            <sz val="9"/>
            <rFont val="Tahoma"/>
            <family val="2"/>
            <charset val="1"/>
          </rPr>
          <t>Textfeld</t>
        </r>
      </text>
    </comment>
    <comment ref="V189" authorId="0" shapeId="0" xr:uid="{00000000-0006-0000-0000-0000F40B0000}">
      <text>
        <r>
          <rPr>
            <sz val="10"/>
            <rFont val="Calibri"/>
            <family val="2"/>
          </rPr>
          <t xml:space="preserve">Gairola, Krishan:
</t>
        </r>
        <r>
          <rPr>
            <sz val="9"/>
            <rFont val="Tahoma"/>
            <family val="2"/>
            <charset val="1"/>
          </rPr>
          <t>Textfeld</t>
        </r>
      </text>
    </comment>
    <comment ref="W189" authorId="0" shapeId="0" xr:uid="{00000000-0006-0000-0000-0000CC0C0000}">
      <text>
        <r>
          <rPr>
            <sz val="10"/>
            <rFont val="Calibri"/>
            <family val="2"/>
          </rPr>
          <t xml:space="preserve">Gairola, Krishan:
</t>
        </r>
        <r>
          <rPr>
            <sz val="9"/>
            <rFont val="Tahoma"/>
            <family val="2"/>
            <charset val="1"/>
          </rPr>
          <t>Textfeld</t>
        </r>
      </text>
    </comment>
    <comment ref="X189" authorId="0" shapeId="0" xr:uid="{00000000-0006-0000-0000-0000A40D0000}">
      <text>
        <r>
          <rPr>
            <sz val="10"/>
            <rFont val="Calibri"/>
            <family val="2"/>
          </rPr>
          <t xml:space="preserve">Gairola, Krishan:
</t>
        </r>
        <r>
          <rPr>
            <sz val="9"/>
            <rFont val="Tahoma"/>
            <family val="2"/>
            <charset val="1"/>
          </rPr>
          <t>Textfeld</t>
        </r>
      </text>
    </comment>
    <comment ref="Y189" authorId="0" shapeId="0" xr:uid="{00000000-0006-0000-0000-00007C0E0000}">
      <text>
        <r>
          <rPr>
            <sz val="10"/>
            <rFont val="Calibri"/>
            <family val="2"/>
          </rPr>
          <t xml:space="preserve">Gairola, Krishan:
</t>
        </r>
        <r>
          <rPr>
            <sz val="9"/>
            <rFont val="Tahoma"/>
            <family val="2"/>
            <charset val="1"/>
          </rPr>
          <t>Textfeld</t>
        </r>
      </text>
    </comment>
    <comment ref="Z189" authorId="0" shapeId="0" xr:uid="{00000000-0006-0000-0000-0000540F0000}">
      <text>
        <r>
          <rPr>
            <sz val="10"/>
            <rFont val="Calibri"/>
            <family val="2"/>
          </rPr>
          <t xml:space="preserve">Gairola, Krishan:
</t>
        </r>
        <r>
          <rPr>
            <sz val="9"/>
            <rFont val="Tahoma"/>
            <family val="2"/>
            <charset val="1"/>
          </rPr>
          <t>Textfeld</t>
        </r>
      </text>
    </comment>
    <comment ref="I196" authorId="0" shapeId="0" xr:uid="{00000000-0006-0000-0000-000091000000}">
      <text>
        <r>
          <rPr>
            <sz val="10"/>
            <rFont val="Calibri"/>
            <family val="2"/>
          </rPr>
          <t xml:space="preserve">von Kleist, Björn:
</t>
        </r>
        <r>
          <rPr>
            <sz val="9"/>
            <rFont val="Tahoma"/>
            <family val="2"/>
            <charset val="1"/>
          </rPr>
          <t>CO2-Wert</t>
        </r>
      </text>
    </comment>
    <comment ref="J196" authorId="0" shapeId="0" xr:uid="{00000000-0006-0000-0000-00007B010000}">
      <text>
        <r>
          <rPr>
            <sz val="10"/>
            <rFont val="Calibri"/>
            <family val="2"/>
          </rPr>
          <t xml:space="preserve">von Kleist, Björn:
</t>
        </r>
        <r>
          <rPr>
            <sz val="9"/>
            <rFont val="Tahoma"/>
            <family val="2"/>
            <charset val="1"/>
          </rPr>
          <t>CO2-Wert</t>
        </r>
      </text>
    </comment>
    <comment ref="K196" authorId="0" shapeId="0" xr:uid="{00000000-0006-0000-0000-000065020000}">
      <text>
        <r>
          <rPr>
            <sz val="10"/>
            <rFont val="Calibri"/>
            <family val="2"/>
          </rPr>
          <t xml:space="preserve">von Kleist, Björn:
</t>
        </r>
        <r>
          <rPr>
            <sz val="9"/>
            <rFont val="Tahoma"/>
            <family val="2"/>
            <charset val="1"/>
          </rPr>
          <t>CO2-Wert</t>
        </r>
      </text>
    </comment>
    <comment ref="L196" authorId="0" shapeId="0" xr:uid="{00000000-0006-0000-0000-00004F030000}">
      <text>
        <r>
          <rPr>
            <sz val="10"/>
            <rFont val="Calibri"/>
            <family val="2"/>
          </rPr>
          <t xml:space="preserve">von Kleist, Björn:
</t>
        </r>
        <r>
          <rPr>
            <sz val="9"/>
            <rFont val="Tahoma"/>
            <family val="2"/>
            <charset val="1"/>
          </rPr>
          <t>CO2-Wert</t>
        </r>
      </text>
    </comment>
    <comment ref="M196" authorId="0" shapeId="0" xr:uid="{00000000-0006-0000-0000-000039040000}">
      <text>
        <r>
          <rPr>
            <sz val="10"/>
            <rFont val="Calibri"/>
            <family val="2"/>
          </rPr>
          <t xml:space="preserve">von Kleist, Björn:
</t>
        </r>
        <r>
          <rPr>
            <sz val="9"/>
            <rFont val="Tahoma"/>
            <family val="2"/>
            <charset val="1"/>
          </rPr>
          <t>CO2-Wert</t>
        </r>
      </text>
    </comment>
    <comment ref="N196" authorId="0" shapeId="0" xr:uid="{00000000-0006-0000-0000-000023050000}">
      <text>
        <r>
          <rPr>
            <sz val="10"/>
            <rFont val="Calibri"/>
            <family val="2"/>
          </rPr>
          <t xml:space="preserve">von Kleist, Björn:
</t>
        </r>
        <r>
          <rPr>
            <sz val="9"/>
            <rFont val="Tahoma"/>
            <family val="2"/>
            <charset val="1"/>
          </rPr>
          <t>CO2-Wert</t>
        </r>
      </text>
    </comment>
    <comment ref="O196" authorId="0" shapeId="0" xr:uid="{00000000-0006-0000-0000-00000D060000}">
      <text>
        <r>
          <rPr>
            <sz val="10"/>
            <rFont val="Calibri"/>
            <family val="2"/>
          </rPr>
          <t xml:space="preserve">von Kleist, Björn:
</t>
        </r>
        <r>
          <rPr>
            <sz val="9"/>
            <rFont val="Tahoma"/>
            <family val="2"/>
            <charset val="1"/>
          </rPr>
          <t>CO2-Wert</t>
        </r>
      </text>
    </comment>
    <comment ref="P196" authorId="0" shapeId="0" xr:uid="{00000000-0006-0000-0000-0000E5060000}">
      <text>
        <r>
          <rPr>
            <sz val="10"/>
            <rFont val="Calibri"/>
            <family val="2"/>
          </rPr>
          <t xml:space="preserve">von Kleist, Björn:
</t>
        </r>
        <r>
          <rPr>
            <sz val="9"/>
            <rFont val="Tahoma"/>
            <family val="2"/>
            <charset val="1"/>
          </rPr>
          <t>CO2-Wert</t>
        </r>
      </text>
    </comment>
    <comment ref="Q196" authorId="0" shapeId="0" xr:uid="{00000000-0006-0000-0000-0000BD070000}">
      <text>
        <r>
          <rPr>
            <sz val="10"/>
            <rFont val="Calibri"/>
            <family val="2"/>
          </rPr>
          <t xml:space="preserve">von Kleist, Björn:
</t>
        </r>
        <r>
          <rPr>
            <sz val="9"/>
            <rFont val="Tahoma"/>
            <family val="2"/>
            <charset val="1"/>
          </rPr>
          <t>CO2-Wert</t>
        </r>
      </text>
    </comment>
    <comment ref="R196" authorId="0" shapeId="0" xr:uid="{00000000-0006-0000-0000-000095080000}">
      <text>
        <r>
          <rPr>
            <sz val="10"/>
            <rFont val="Calibri"/>
            <family val="2"/>
          </rPr>
          <t xml:space="preserve">von Kleist, Björn:
</t>
        </r>
        <r>
          <rPr>
            <sz val="9"/>
            <rFont val="Tahoma"/>
            <family val="2"/>
            <charset val="1"/>
          </rPr>
          <t>CO2-Wert</t>
        </r>
      </text>
    </comment>
    <comment ref="S196" authorId="0" shapeId="0" xr:uid="{00000000-0006-0000-0000-00006D090000}">
      <text>
        <r>
          <rPr>
            <sz val="10"/>
            <rFont val="Calibri"/>
            <family val="2"/>
          </rPr>
          <t xml:space="preserve">von Kleist, Björn:
</t>
        </r>
        <r>
          <rPr>
            <sz val="9"/>
            <rFont val="Tahoma"/>
            <family val="2"/>
            <charset val="1"/>
          </rPr>
          <t>CO2-Wert</t>
        </r>
      </text>
    </comment>
    <comment ref="T196" authorId="0" shapeId="0" xr:uid="{00000000-0006-0000-0000-0000450A0000}">
      <text>
        <r>
          <rPr>
            <sz val="10"/>
            <rFont val="Calibri"/>
            <family val="2"/>
          </rPr>
          <t xml:space="preserve">von Kleist, Björn:
</t>
        </r>
        <r>
          <rPr>
            <sz val="9"/>
            <rFont val="Tahoma"/>
            <family val="2"/>
            <charset val="1"/>
          </rPr>
          <t>CO2-Wert</t>
        </r>
      </text>
    </comment>
    <comment ref="U196" authorId="0" shapeId="0" xr:uid="{00000000-0006-0000-0000-00001D0B0000}">
      <text>
        <r>
          <rPr>
            <sz val="10"/>
            <rFont val="Calibri"/>
            <family val="2"/>
          </rPr>
          <t xml:space="preserve">von Kleist, Björn:
</t>
        </r>
        <r>
          <rPr>
            <sz val="9"/>
            <rFont val="Tahoma"/>
            <family val="2"/>
            <charset val="1"/>
          </rPr>
          <t>CO2-Wert</t>
        </r>
      </text>
    </comment>
    <comment ref="V196" authorId="0" shapeId="0" xr:uid="{00000000-0006-0000-0000-0000F50B0000}">
      <text>
        <r>
          <rPr>
            <sz val="10"/>
            <rFont val="Calibri"/>
            <family val="2"/>
          </rPr>
          <t xml:space="preserve">von Kleist, Björn:
</t>
        </r>
        <r>
          <rPr>
            <sz val="9"/>
            <rFont val="Tahoma"/>
            <family val="2"/>
            <charset val="1"/>
          </rPr>
          <t>CO2-Wert</t>
        </r>
      </text>
    </comment>
    <comment ref="W196" authorId="0" shapeId="0" xr:uid="{00000000-0006-0000-0000-0000CD0C0000}">
      <text>
        <r>
          <rPr>
            <sz val="10"/>
            <rFont val="Calibri"/>
            <family val="2"/>
          </rPr>
          <t xml:space="preserve">von Kleist, Björn:
</t>
        </r>
        <r>
          <rPr>
            <sz val="9"/>
            <rFont val="Tahoma"/>
            <family val="2"/>
            <charset val="1"/>
          </rPr>
          <t>CO2-Wert</t>
        </r>
      </text>
    </comment>
    <comment ref="X196" authorId="0" shapeId="0" xr:uid="{00000000-0006-0000-0000-0000A50D0000}">
      <text>
        <r>
          <rPr>
            <sz val="10"/>
            <rFont val="Calibri"/>
            <family val="2"/>
          </rPr>
          <t xml:space="preserve">von Kleist, Björn:
</t>
        </r>
        <r>
          <rPr>
            <sz val="9"/>
            <rFont val="Tahoma"/>
            <family val="2"/>
            <charset val="1"/>
          </rPr>
          <t>CO2-Wert</t>
        </r>
      </text>
    </comment>
    <comment ref="Y196" authorId="0" shapeId="0" xr:uid="{00000000-0006-0000-0000-00007D0E0000}">
      <text>
        <r>
          <rPr>
            <sz val="10"/>
            <rFont val="Calibri"/>
            <family val="2"/>
          </rPr>
          <t xml:space="preserve">von Kleist, Björn:
</t>
        </r>
        <r>
          <rPr>
            <sz val="9"/>
            <rFont val="Tahoma"/>
            <family val="2"/>
            <charset val="1"/>
          </rPr>
          <t>CO2-Wert</t>
        </r>
      </text>
    </comment>
    <comment ref="Z196" authorId="0" shapeId="0" xr:uid="{00000000-0006-0000-0000-0000550F0000}">
      <text>
        <r>
          <rPr>
            <sz val="10"/>
            <rFont val="Calibri"/>
            <family val="2"/>
          </rPr>
          <t xml:space="preserve">von Kleist, Björn:
</t>
        </r>
        <r>
          <rPr>
            <sz val="9"/>
            <rFont val="Tahoma"/>
            <family val="2"/>
            <charset val="1"/>
          </rPr>
          <t>CO2-Wert</t>
        </r>
      </text>
    </comment>
    <comment ref="I197" authorId="0" shapeId="0" xr:uid="{00000000-0006-0000-0000-000092000000}">
      <text>
        <r>
          <rPr>
            <sz val="10"/>
            <rFont val="Calibri"/>
            <family val="2"/>
          </rPr>
          <t xml:space="preserve">Gairola, Krishan:
</t>
        </r>
        <r>
          <rPr>
            <sz val="9"/>
            <rFont val="Tahoma"/>
            <family val="2"/>
            <charset val="1"/>
          </rPr>
          <t>Textfeld</t>
        </r>
      </text>
    </comment>
    <comment ref="J197" authorId="0" shapeId="0" xr:uid="{00000000-0006-0000-0000-00007C010000}">
      <text>
        <r>
          <rPr>
            <sz val="10"/>
            <rFont val="Calibri"/>
            <family val="2"/>
          </rPr>
          <t xml:space="preserve">Gairola, Krishan:
</t>
        </r>
        <r>
          <rPr>
            <sz val="9"/>
            <rFont val="Tahoma"/>
            <family val="2"/>
            <charset val="1"/>
          </rPr>
          <t>Textfeld</t>
        </r>
      </text>
    </comment>
    <comment ref="K197" authorId="0" shapeId="0" xr:uid="{00000000-0006-0000-0000-000066020000}">
      <text>
        <r>
          <rPr>
            <sz val="10"/>
            <rFont val="Calibri"/>
            <family val="2"/>
          </rPr>
          <t xml:space="preserve">Gairola, Krishan:
</t>
        </r>
        <r>
          <rPr>
            <sz val="9"/>
            <rFont val="Tahoma"/>
            <family val="2"/>
            <charset val="1"/>
          </rPr>
          <t>Textfeld</t>
        </r>
      </text>
    </comment>
    <comment ref="L197" authorId="0" shapeId="0" xr:uid="{00000000-0006-0000-0000-000050030000}">
      <text>
        <r>
          <rPr>
            <sz val="10"/>
            <rFont val="Calibri"/>
            <family val="2"/>
          </rPr>
          <t xml:space="preserve">Gairola, Krishan:
</t>
        </r>
        <r>
          <rPr>
            <sz val="9"/>
            <rFont val="Tahoma"/>
            <family val="2"/>
            <charset val="1"/>
          </rPr>
          <t>Textfeld</t>
        </r>
      </text>
    </comment>
    <comment ref="M197" authorId="0" shapeId="0" xr:uid="{00000000-0006-0000-0000-00003A040000}">
      <text>
        <r>
          <rPr>
            <sz val="10"/>
            <rFont val="Calibri"/>
            <family val="2"/>
          </rPr>
          <t xml:space="preserve">Gairola, Krishan:
</t>
        </r>
        <r>
          <rPr>
            <sz val="9"/>
            <rFont val="Tahoma"/>
            <family val="2"/>
            <charset val="1"/>
          </rPr>
          <t>Textfeld</t>
        </r>
      </text>
    </comment>
    <comment ref="N197" authorId="0" shapeId="0" xr:uid="{00000000-0006-0000-0000-000024050000}">
      <text>
        <r>
          <rPr>
            <sz val="10"/>
            <rFont val="Calibri"/>
            <family val="2"/>
          </rPr>
          <t xml:space="preserve">Gairola, Krishan:
</t>
        </r>
        <r>
          <rPr>
            <sz val="9"/>
            <rFont val="Tahoma"/>
            <family val="2"/>
            <charset val="1"/>
          </rPr>
          <t>Textfeld</t>
        </r>
      </text>
    </comment>
    <comment ref="O197" authorId="0" shapeId="0" xr:uid="{00000000-0006-0000-0000-00000E060000}">
      <text>
        <r>
          <rPr>
            <sz val="10"/>
            <rFont val="Calibri"/>
            <family val="2"/>
          </rPr>
          <t xml:space="preserve">Gairola, Krishan:
</t>
        </r>
        <r>
          <rPr>
            <sz val="9"/>
            <rFont val="Tahoma"/>
            <family val="2"/>
            <charset val="1"/>
          </rPr>
          <t>Textfeld</t>
        </r>
      </text>
    </comment>
    <comment ref="P197" authorId="0" shapeId="0" xr:uid="{00000000-0006-0000-0000-0000E6060000}">
      <text>
        <r>
          <rPr>
            <sz val="10"/>
            <rFont val="Calibri"/>
            <family val="2"/>
          </rPr>
          <t xml:space="preserve">Gairola, Krishan:
</t>
        </r>
        <r>
          <rPr>
            <sz val="9"/>
            <rFont val="Tahoma"/>
            <family val="2"/>
            <charset val="1"/>
          </rPr>
          <t>Textfeld</t>
        </r>
      </text>
    </comment>
    <comment ref="Q197" authorId="0" shapeId="0" xr:uid="{00000000-0006-0000-0000-0000BE070000}">
      <text>
        <r>
          <rPr>
            <sz val="10"/>
            <rFont val="Calibri"/>
            <family val="2"/>
          </rPr>
          <t xml:space="preserve">Gairola, Krishan:
</t>
        </r>
        <r>
          <rPr>
            <sz val="9"/>
            <rFont val="Tahoma"/>
            <family val="2"/>
            <charset val="1"/>
          </rPr>
          <t>Textfeld</t>
        </r>
      </text>
    </comment>
    <comment ref="R197" authorId="0" shapeId="0" xr:uid="{00000000-0006-0000-0000-000096080000}">
      <text>
        <r>
          <rPr>
            <sz val="10"/>
            <rFont val="Calibri"/>
            <family val="2"/>
          </rPr>
          <t xml:space="preserve">Gairola, Krishan:
</t>
        </r>
        <r>
          <rPr>
            <sz val="9"/>
            <rFont val="Tahoma"/>
            <family val="2"/>
            <charset val="1"/>
          </rPr>
          <t>Textfeld</t>
        </r>
      </text>
    </comment>
    <comment ref="S197" authorId="0" shapeId="0" xr:uid="{00000000-0006-0000-0000-00006E090000}">
      <text>
        <r>
          <rPr>
            <sz val="10"/>
            <rFont val="Calibri"/>
            <family val="2"/>
          </rPr>
          <t xml:space="preserve">Gairola, Krishan:
</t>
        </r>
        <r>
          <rPr>
            <sz val="9"/>
            <rFont val="Tahoma"/>
            <family val="2"/>
            <charset val="1"/>
          </rPr>
          <t>Textfeld</t>
        </r>
      </text>
    </comment>
    <comment ref="T197" authorId="0" shapeId="0" xr:uid="{00000000-0006-0000-0000-0000460A0000}">
      <text>
        <r>
          <rPr>
            <sz val="10"/>
            <rFont val="Calibri"/>
            <family val="2"/>
          </rPr>
          <t xml:space="preserve">Gairola, Krishan:
</t>
        </r>
        <r>
          <rPr>
            <sz val="9"/>
            <rFont val="Tahoma"/>
            <family val="2"/>
            <charset val="1"/>
          </rPr>
          <t>Textfeld</t>
        </r>
      </text>
    </comment>
    <comment ref="U197" authorId="0" shapeId="0" xr:uid="{00000000-0006-0000-0000-00001E0B0000}">
      <text>
        <r>
          <rPr>
            <sz val="10"/>
            <rFont val="Calibri"/>
            <family val="2"/>
          </rPr>
          <t xml:space="preserve">Gairola, Krishan:
</t>
        </r>
        <r>
          <rPr>
            <sz val="9"/>
            <rFont val="Tahoma"/>
            <family val="2"/>
            <charset val="1"/>
          </rPr>
          <t>Textfeld</t>
        </r>
      </text>
    </comment>
    <comment ref="V197" authorId="0" shapeId="0" xr:uid="{00000000-0006-0000-0000-0000F60B0000}">
      <text>
        <r>
          <rPr>
            <sz val="10"/>
            <rFont val="Calibri"/>
            <family val="2"/>
          </rPr>
          <t xml:space="preserve">Gairola, Krishan:
</t>
        </r>
        <r>
          <rPr>
            <sz val="9"/>
            <rFont val="Tahoma"/>
            <family val="2"/>
            <charset val="1"/>
          </rPr>
          <t>Textfeld</t>
        </r>
      </text>
    </comment>
    <comment ref="W197" authorId="0" shapeId="0" xr:uid="{00000000-0006-0000-0000-0000CE0C0000}">
      <text>
        <r>
          <rPr>
            <sz val="10"/>
            <rFont val="Calibri"/>
            <family val="2"/>
          </rPr>
          <t xml:space="preserve">Gairola, Krishan:
</t>
        </r>
        <r>
          <rPr>
            <sz val="9"/>
            <rFont val="Tahoma"/>
            <family val="2"/>
            <charset val="1"/>
          </rPr>
          <t>Textfeld</t>
        </r>
      </text>
    </comment>
    <comment ref="X197" authorId="0" shapeId="0" xr:uid="{00000000-0006-0000-0000-0000A60D0000}">
      <text>
        <r>
          <rPr>
            <sz val="10"/>
            <rFont val="Calibri"/>
            <family val="2"/>
          </rPr>
          <t xml:space="preserve">Gairola, Krishan:
</t>
        </r>
        <r>
          <rPr>
            <sz val="9"/>
            <rFont val="Tahoma"/>
            <family val="2"/>
            <charset val="1"/>
          </rPr>
          <t>Textfeld</t>
        </r>
      </text>
    </comment>
    <comment ref="Y197" authorId="0" shapeId="0" xr:uid="{00000000-0006-0000-0000-00007E0E0000}">
      <text>
        <r>
          <rPr>
            <sz val="10"/>
            <rFont val="Calibri"/>
            <family val="2"/>
          </rPr>
          <t xml:space="preserve">Gairola, Krishan:
</t>
        </r>
        <r>
          <rPr>
            <sz val="9"/>
            <rFont val="Tahoma"/>
            <family val="2"/>
            <charset val="1"/>
          </rPr>
          <t>Textfeld</t>
        </r>
      </text>
    </comment>
    <comment ref="Z197" authorId="0" shapeId="0" xr:uid="{00000000-0006-0000-0000-0000560F0000}">
      <text>
        <r>
          <rPr>
            <sz val="10"/>
            <rFont val="Calibri"/>
            <family val="2"/>
          </rPr>
          <t xml:space="preserve">Gairola, Krishan:
</t>
        </r>
        <r>
          <rPr>
            <sz val="9"/>
            <rFont val="Tahoma"/>
            <family val="2"/>
            <charset val="1"/>
          </rPr>
          <t>Textfeld</t>
        </r>
      </text>
    </comment>
    <comment ref="I198" authorId="0" shapeId="0" xr:uid="{00000000-0006-0000-0000-000093000000}">
      <text>
        <r>
          <rPr>
            <sz val="10"/>
            <rFont val="Calibri"/>
            <family val="2"/>
          </rPr>
          <t xml:space="preserve">von Kleist, Björn:
</t>
        </r>
        <r>
          <rPr>
            <sz val="9"/>
            <rFont val="Tahoma"/>
            <family val="2"/>
            <charset val="1"/>
          </rPr>
          <t>CO2-Wert</t>
        </r>
      </text>
    </comment>
    <comment ref="J198" authorId="0" shapeId="0" xr:uid="{00000000-0006-0000-0000-00007D010000}">
      <text>
        <r>
          <rPr>
            <sz val="10"/>
            <rFont val="Calibri"/>
            <family val="2"/>
          </rPr>
          <t xml:space="preserve">von Kleist, Björn:
</t>
        </r>
        <r>
          <rPr>
            <sz val="9"/>
            <rFont val="Tahoma"/>
            <family val="2"/>
            <charset val="1"/>
          </rPr>
          <t>CO2-Wert</t>
        </r>
      </text>
    </comment>
    <comment ref="K198" authorId="0" shapeId="0" xr:uid="{00000000-0006-0000-0000-000067020000}">
      <text>
        <r>
          <rPr>
            <sz val="10"/>
            <rFont val="Calibri"/>
            <family val="2"/>
          </rPr>
          <t xml:space="preserve">von Kleist, Björn:
</t>
        </r>
        <r>
          <rPr>
            <sz val="9"/>
            <rFont val="Tahoma"/>
            <family val="2"/>
            <charset val="1"/>
          </rPr>
          <t>CO2-Wert</t>
        </r>
      </text>
    </comment>
    <comment ref="L198" authorId="0" shapeId="0" xr:uid="{00000000-0006-0000-0000-000051030000}">
      <text>
        <r>
          <rPr>
            <sz val="10"/>
            <rFont val="Calibri"/>
            <family val="2"/>
          </rPr>
          <t xml:space="preserve">von Kleist, Björn:
</t>
        </r>
        <r>
          <rPr>
            <sz val="9"/>
            <rFont val="Tahoma"/>
            <family val="2"/>
            <charset val="1"/>
          </rPr>
          <t>CO2-Wert</t>
        </r>
      </text>
    </comment>
    <comment ref="M198" authorId="0" shapeId="0" xr:uid="{00000000-0006-0000-0000-00003B040000}">
      <text>
        <r>
          <rPr>
            <sz val="10"/>
            <rFont val="Calibri"/>
            <family val="2"/>
          </rPr>
          <t xml:space="preserve">von Kleist, Björn:
</t>
        </r>
        <r>
          <rPr>
            <sz val="9"/>
            <rFont val="Tahoma"/>
            <family val="2"/>
            <charset val="1"/>
          </rPr>
          <t>CO2-Wert</t>
        </r>
      </text>
    </comment>
    <comment ref="N198" authorId="0" shapeId="0" xr:uid="{00000000-0006-0000-0000-000025050000}">
      <text>
        <r>
          <rPr>
            <sz val="10"/>
            <rFont val="Calibri"/>
            <family val="2"/>
          </rPr>
          <t xml:space="preserve">von Kleist, Björn:
</t>
        </r>
        <r>
          <rPr>
            <sz val="9"/>
            <rFont val="Tahoma"/>
            <family val="2"/>
            <charset val="1"/>
          </rPr>
          <t>CO2-Wert</t>
        </r>
      </text>
    </comment>
    <comment ref="O198" authorId="0" shapeId="0" xr:uid="{00000000-0006-0000-0000-00000F060000}">
      <text>
        <r>
          <rPr>
            <sz val="10"/>
            <rFont val="Calibri"/>
            <family val="2"/>
          </rPr>
          <t xml:space="preserve">von Kleist, Björn:
</t>
        </r>
        <r>
          <rPr>
            <sz val="9"/>
            <rFont val="Tahoma"/>
            <family val="2"/>
            <charset val="1"/>
          </rPr>
          <t>CO2-Wert</t>
        </r>
      </text>
    </comment>
    <comment ref="P198" authorId="0" shapeId="0" xr:uid="{00000000-0006-0000-0000-0000E7060000}">
      <text>
        <r>
          <rPr>
            <sz val="10"/>
            <rFont val="Calibri"/>
            <family val="2"/>
          </rPr>
          <t xml:space="preserve">von Kleist, Björn:
</t>
        </r>
        <r>
          <rPr>
            <sz val="9"/>
            <rFont val="Tahoma"/>
            <family val="2"/>
            <charset val="1"/>
          </rPr>
          <t>CO2-Wert</t>
        </r>
      </text>
    </comment>
    <comment ref="Q198" authorId="0" shapeId="0" xr:uid="{00000000-0006-0000-0000-0000BF070000}">
      <text>
        <r>
          <rPr>
            <sz val="10"/>
            <rFont val="Calibri"/>
            <family val="2"/>
          </rPr>
          <t xml:space="preserve">von Kleist, Björn:
</t>
        </r>
        <r>
          <rPr>
            <sz val="9"/>
            <rFont val="Tahoma"/>
            <family val="2"/>
            <charset val="1"/>
          </rPr>
          <t>CO2-Wert</t>
        </r>
      </text>
    </comment>
    <comment ref="R198" authorId="0" shapeId="0" xr:uid="{00000000-0006-0000-0000-000097080000}">
      <text>
        <r>
          <rPr>
            <sz val="10"/>
            <rFont val="Calibri"/>
            <family val="2"/>
          </rPr>
          <t xml:space="preserve">von Kleist, Björn:
</t>
        </r>
        <r>
          <rPr>
            <sz val="9"/>
            <rFont val="Tahoma"/>
            <family val="2"/>
            <charset val="1"/>
          </rPr>
          <t>CO2-Wert</t>
        </r>
      </text>
    </comment>
    <comment ref="S198" authorId="0" shapeId="0" xr:uid="{00000000-0006-0000-0000-00006F090000}">
      <text>
        <r>
          <rPr>
            <sz val="10"/>
            <rFont val="Calibri"/>
            <family val="2"/>
          </rPr>
          <t xml:space="preserve">von Kleist, Björn:
</t>
        </r>
        <r>
          <rPr>
            <sz val="9"/>
            <rFont val="Tahoma"/>
            <family val="2"/>
            <charset val="1"/>
          </rPr>
          <t>CO2-Wert</t>
        </r>
      </text>
    </comment>
    <comment ref="T198" authorId="0" shapeId="0" xr:uid="{00000000-0006-0000-0000-0000470A0000}">
      <text>
        <r>
          <rPr>
            <sz val="10"/>
            <rFont val="Calibri"/>
            <family val="2"/>
          </rPr>
          <t xml:space="preserve">von Kleist, Björn:
</t>
        </r>
        <r>
          <rPr>
            <sz val="9"/>
            <rFont val="Tahoma"/>
            <family val="2"/>
            <charset val="1"/>
          </rPr>
          <t>CO2-Wert</t>
        </r>
      </text>
    </comment>
    <comment ref="U198" authorId="0" shapeId="0" xr:uid="{00000000-0006-0000-0000-00001F0B0000}">
      <text>
        <r>
          <rPr>
            <sz val="10"/>
            <rFont val="Calibri"/>
            <family val="2"/>
          </rPr>
          <t xml:space="preserve">von Kleist, Björn:
</t>
        </r>
        <r>
          <rPr>
            <sz val="9"/>
            <rFont val="Tahoma"/>
            <family val="2"/>
            <charset val="1"/>
          </rPr>
          <t>CO2-Wert</t>
        </r>
      </text>
    </comment>
    <comment ref="V198" authorId="0" shapeId="0" xr:uid="{00000000-0006-0000-0000-0000F70B0000}">
      <text>
        <r>
          <rPr>
            <sz val="10"/>
            <rFont val="Calibri"/>
            <family val="2"/>
          </rPr>
          <t xml:space="preserve">von Kleist, Björn:
</t>
        </r>
        <r>
          <rPr>
            <sz val="9"/>
            <rFont val="Tahoma"/>
            <family val="2"/>
            <charset val="1"/>
          </rPr>
          <t>CO2-Wert</t>
        </r>
      </text>
    </comment>
    <comment ref="W198" authorId="0" shapeId="0" xr:uid="{00000000-0006-0000-0000-0000CF0C0000}">
      <text>
        <r>
          <rPr>
            <sz val="10"/>
            <rFont val="Calibri"/>
            <family val="2"/>
          </rPr>
          <t xml:space="preserve">von Kleist, Björn:
</t>
        </r>
        <r>
          <rPr>
            <sz val="9"/>
            <rFont val="Tahoma"/>
            <family val="2"/>
            <charset val="1"/>
          </rPr>
          <t>CO2-Wert</t>
        </r>
      </text>
    </comment>
    <comment ref="X198" authorId="0" shapeId="0" xr:uid="{00000000-0006-0000-0000-0000A70D0000}">
      <text>
        <r>
          <rPr>
            <sz val="10"/>
            <rFont val="Calibri"/>
            <family val="2"/>
          </rPr>
          <t xml:space="preserve">von Kleist, Björn:
</t>
        </r>
        <r>
          <rPr>
            <sz val="9"/>
            <rFont val="Tahoma"/>
            <family val="2"/>
            <charset val="1"/>
          </rPr>
          <t>CO2-Wert</t>
        </r>
      </text>
    </comment>
    <comment ref="Y198" authorId="0" shapeId="0" xr:uid="{00000000-0006-0000-0000-00007F0E0000}">
      <text>
        <r>
          <rPr>
            <sz val="10"/>
            <rFont val="Calibri"/>
            <family val="2"/>
          </rPr>
          <t xml:space="preserve">von Kleist, Björn:
</t>
        </r>
        <r>
          <rPr>
            <sz val="9"/>
            <rFont val="Tahoma"/>
            <family val="2"/>
            <charset val="1"/>
          </rPr>
          <t>CO2-Wert</t>
        </r>
      </text>
    </comment>
    <comment ref="Z198" authorId="0" shapeId="0" xr:uid="{00000000-0006-0000-0000-0000570F0000}">
      <text>
        <r>
          <rPr>
            <sz val="10"/>
            <rFont val="Calibri"/>
            <family val="2"/>
          </rPr>
          <t xml:space="preserve">von Kleist, Björn:
</t>
        </r>
        <r>
          <rPr>
            <sz val="9"/>
            <rFont val="Tahoma"/>
            <family val="2"/>
            <charset val="1"/>
          </rPr>
          <t>CO2-Wert</t>
        </r>
      </text>
    </comment>
    <comment ref="I199" authorId="0" shapeId="0" xr:uid="{00000000-0006-0000-0000-000094000000}">
      <text>
        <r>
          <rPr>
            <sz val="10"/>
            <rFont val="Calibri"/>
            <family val="2"/>
          </rPr>
          <t xml:space="preserve">Gairola, Krishan:
</t>
        </r>
        <r>
          <rPr>
            <sz val="9"/>
            <rFont val="Tahoma"/>
            <family val="2"/>
            <charset val="1"/>
          </rPr>
          <t>Textfeld</t>
        </r>
      </text>
    </comment>
    <comment ref="J199" authorId="0" shapeId="0" xr:uid="{00000000-0006-0000-0000-00007E010000}">
      <text>
        <r>
          <rPr>
            <sz val="10"/>
            <rFont val="Calibri"/>
            <family val="2"/>
          </rPr>
          <t xml:space="preserve">Gairola, Krishan:
</t>
        </r>
        <r>
          <rPr>
            <sz val="9"/>
            <rFont val="Tahoma"/>
            <family val="2"/>
            <charset val="1"/>
          </rPr>
          <t>Textfeld</t>
        </r>
      </text>
    </comment>
    <comment ref="K199" authorId="0" shapeId="0" xr:uid="{00000000-0006-0000-0000-000068020000}">
      <text>
        <r>
          <rPr>
            <sz val="10"/>
            <rFont val="Calibri"/>
            <family val="2"/>
          </rPr>
          <t xml:space="preserve">Gairola, Krishan:
</t>
        </r>
        <r>
          <rPr>
            <sz val="9"/>
            <rFont val="Tahoma"/>
            <family val="2"/>
            <charset val="1"/>
          </rPr>
          <t>Textfeld</t>
        </r>
      </text>
    </comment>
    <comment ref="L199" authorId="0" shapeId="0" xr:uid="{00000000-0006-0000-0000-000052030000}">
      <text>
        <r>
          <rPr>
            <sz val="10"/>
            <rFont val="Calibri"/>
            <family val="2"/>
          </rPr>
          <t xml:space="preserve">Gairola, Krishan:
</t>
        </r>
        <r>
          <rPr>
            <sz val="9"/>
            <rFont val="Tahoma"/>
            <family val="2"/>
            <charset val="1"/>
          </rPr>
          <t>Textfeld</t>
        </r>
      </text>
    </comment>
    <comment ref="M199" authorId="0" shapeId="0" xr:uid="{00000000-0006-0000-0000-00003C040000}">
      <text>
        <r>
          <rPr>
            <sz val="10"/>
            <rFont val="Calibri"/>
            <family val="2"/>
          </rPr>
          <t xml:space="preserve">Gairola, Krishan:
</t>
        </r>
        <r>
          <rPr>
            <sz val="9"/>
            <rFont val="Tahoma"/>
            <family val="2"/>
            <charset val="1"/>
          </rPr>
          <t>Textfeld</t>
        </r>
      </text>
    </comment>
    <comment ref="N199" authorId="0" shapeId="0" xr:uid="{00000000-0006-0000-0000-000026050000}">
      <text>
        <r>
          <rPr>
            <sz val="10"/>
            <rFont val="Calibri"/>
            <family val="2"/>
          </rPr>
          <t xml:space="preserve">Gairola, Krishan:
</t>
        </r>
        <r>
          <rPr>
            <sz val="9"/>
            <rFont val="Tahoma"/>
            <family val="2"/>
            <charset val="1"/>
          </rPr>
          <t>Textfeld</t>
        </r>
      </text>
    </comment>
    <comment ref="O199" authorId="0" shapeId="0" xr:uid="{00000000-0006-0000-0000-000010060000}">
      <text>
        <r>
          <rPr>
            <sz val="10"/>
            <rFont val="Calibri"/>
            <family val="2"/>
          </rPr>
          <t xml:space="preserve">Gairola, Krishan:
</t>
        </r>
        <r>
          <rPr>
            <sz val="9"/>
            <rFont val="Tahoma"/>
            <family val="2"/>
            <charset val="1"/>
          </rPr>
          <t>Textfeld</t>
        </r>
      </text>
    </comment>
    <comment ref="P199" authorId="0" shapeId="0" xr:uid="{00000000-0006-0000-0000-0000E8060000}">
      <text>
        <r>
          <rPr>
            <sz val="10"/>
            <rFont val="Calibri"/>
            <family val="2"/>
          </rPr>
          <t xml:space="preserve">Gairola, Krishan:
</t>
        </r>
        <r>
          <rPr>
            <sz val="9"/>
            <rFont val="Tahoma"/>
            <family val="2"/>
            <charset val="1"/>
          </rPr>
          <t>Textfeld</t>
        </r>
      </text>
    </comment>
    <comment ref="Q199" authorId="0" shapeId="0" xr:uid="{00000000-0006-0000-0000-0000C0070000}">
      <text>
        <r>
          <rPr>
            <sz val="10"/>
            <rFont val="Calibri"/>
            <family val="2"/>
          </rPr>
          <t xml:space="preserve">Gairola, Krishan:
</t>
        </r>
        <r>
          <rPr>
            <sz val="9"/>
            <rFont val="Tahoma"/>
            <family val="2"/>
            <charset val="1"/>
          </rPr>
          <t>Textfeld</t>
        </r>
      </text>
    </comment>
    <comment ref="R199" authorId="0" shapeId="0" xr:uid="{00000000-0006-0000-0000-000098080000}">
      <text>
        <r>
          <rPr>
            <sz val="10"/>
            <rFont val="Calibri"/>
            <family val="2"/>
          </rPr>
          <t xml:space="preserve">Gairola, Krishan:
</t>
        </r>
        <r>
          <rPr>
            <sz val="9"/>
            <rFont val="Tahoma"/>
            <family val="2"/>
            <charset val="1"/>
          </rPr>
          <t>Textfeld</t>
        </r>
      </text>
    </comment>
    <comment ref="S199" authorId="0" shapeId="0" xr:uid="{00000000-0006-0000-0000-000070090000}">
      <text>
        <r>
          <rPr>
            <sz val="10"/>
            <rFont val="Calibri"/>
            <family val="2"/>
          </rPr>
          <t xml:space="preserve">Gairola, Krishan:
</t>
        </r>
        <r>
          <rPr>
            <sz val="9"/>
            <rFont val="Tahoma"/>
            <family val="2"/>
            <charset val="1"/>
          </rPr>
          <t>Textfeld</t>
        </r>
      </text>
    </comment>
    <comment ref="T199" authorId="0" shapeId="0" xr:uid="{00000000-0006-0000-0000-0000480A0000}">
      <text>
        <r>
          <rPr>
            <sz val="10"/>
            <rFont val="Calibri"/>
            <family val="2"/>
          </rPr>
          <t xml:space="preserve">Gairola, Krishan:
</t>
        </r>
        <r>
          <rPr>
            <sz val="9"/>
            <rFont val="Tahoma"/>
            <family val="2"/>
            <charset val="1"/>
          </rPr>
          <t>Textfeld</t>
        </r>
      </text>
    </comment>
    <comment ref="U199" authorId="0" shapeId="0" xr:uid="{00000000-0006-0000-0000-0000200B0000}">
      <text>
        <r>
          <rPr>
            <sz val="10"/>
            <rFont val="Calibri"/>
            <family val="2"/>
          </rPr>
          <t xml:space="preserve">Gairola, Krishan:
</t>
        </r>
        <r>
          <rPr>
            <sz val="9"/>
            <rFont val="Tahoma"/>
            <family val="2"/>
            <charset val="1"/>
          </rPr>
          <t>Textfeld</t>
        </r>
      </text>
    </comment>
    <comment ref="V199" authorId="0" shapeId="0" xr:uid="{00000000-0006-0000-0000-0000F80B0000}">
      <text>
        <r>
          <rPr>
            <sz val="10"/>
            <rFont val="Calibri"/>
            <family val="2"/>
          </rPr>
          <t xml:space="preserve">Gairola, Krishan:
</t>
        </r>
        <r>
          <rPr>
            <sz val="9"/>
            <rFont val="Tahoma"/>
            <family val="2"/>
            <charset val="1"/>
          </rPr>
          <t>Textfeld</t>
        </r>
      </text>
    </comment>
    <comment ref="W199" authorId="0" shapeId="0" xr:uid="{00000000-0006-0000-0000-0000D00C0000}">
      <text>
        <r>
          <rPr>
            <sz val="10"/>
            <rFont val="Calibri"/>
            <family val="2"/>
          </rPr>
          <t xml:space="preserve">Gairola, Krishan:
</t>
        </r>
        <r>
          <rPr>
            <sz val="9"/>
            <rFont val="Tahoma"/>
            <family val="2"/>
            <charset val="1"/>
          </rPr>
          <t>Textfeld</t>
        </r>
      </text>
    </comment>
    <comment ref="X199" authorId="0" shapeId="0" xr:uid="{00000000-0006-0000-0000-0000A80D0000}">
      <text>
        <r>
          <rPr>
            <sz val="10"/>
            <rFont val="Calibri"/>
            <family val="2"/>
          </rPr>
          <t xml:space="preserve">Gairola, Krishan:
</t>
        </r>
        <r>
          <rPr>
            <sz val="9"/>
            <rFont val="Tahoma"/>
            <family val="2"/>
            <charset val="1"/>
          </rPr>
          <t>Textfeld</t>
        </r>
      </text>
    </comment>
    <comment ref="Y199" authorId="0" shapeId="0" xr:uid="{00000000-0006-0000-0000-0000800E0000}">
      <text>
        <r>
          <rPr>
            <sz val="10"/>
            <rFont val="Calibri"/>
            <family val="2"/>
          </rPr>
          <t xml:space="preserve">Gairola, Krishan:
</t>
        </r>
        <r>
          <rPr>
            <sz val="9"/>
            <rFont val="Tahoma"/>
            <family val="2"/>
            <charset val="1"/>
          </rPr>
          <t>Textfeld</t>
        </r>
      </text>
    </comment>
    <comment ref="Z199" authorId="0" shapeId="0" xr:uid="{00000000-0006-0000-0000-0000580F0000}">
      <text>
        <r>
          <rPr>
            <sz val="10"/>
            <rFont val="Calibri"/>
            <family val="2"/>
          </rPr>
          <t xml:space="preserve">Gairola, Krishan:
</t>
        </r>
        <r>
          <rPr>
            <sz val="9"/>
            <rFont val="Tahoma"/>
            <family val="2"/>
            <charset val="1"/>
          </rPr>
          <t>Textfeld</t>
        </r>
      </text>
    </comment>
    <comment ref="I200" authorId="0" shapeId="0" xr:uid="{00000000-0006-0000-0000-000095000000}">
      <text>
        <r>
          <rPr>
            <sz val="10"/>
            <rFont val="Calibri"/>
            <family val="2"/>
          </rPr>
          <t xml:space="preserve">von Kleist, Björn:
</t>
        </r>
        <r>
          <rPr>
            <sz val="9"/>
            <rFont val="Tahoma"/>
            <family val="2"/>
            <charset val="1"/>
          </rPr>
          <t>CO2-Wert</t>
        </r>
      </text>
    </comment>
    <comment ref="J200" authorId="0" shapeId="0" xr:uid="{00000000-0006-0000-0000-00007F010000}">
      <text>
        <r>
          <rPr>
            <sz val="10"/>
            <rFont val="Calibri"/>
            <family val="2"/>
          </rPr>
          <t xml:space="preserve">von Kleist, Björn:
</t>
        </r>
        <r>
          <rPr>
            <sz val="9"/>
            <rFont val="Tahoma"/>
            <family val="2"/>
            <charset val="1"/>
          </rPr>
          <t>CO2-Wert</t>
        </r>
      </text>
    </comment>
    <comment ref="K200" authorId="0" shapeId="0" xr:uid="{00000000-0006-0000-0000-000069020000}">
      <text>
        <r>
          <rPr>
            <sz val="10"/>
            <rFont val="Calibri"/>
            <family val="2"/>
          </rPr>
          <t xml:space="preserve">von Kleist, Björn:
</t>
        </r>
        <r>
          <rPr>
            <sz val="9"/>
            <rFont val="Tahoma"/>
            <family val="2"/>
            <charset val="1"/>
          </rPr>
          <t>CO2-Wert</t>
        </r>
      </text>
    </comment>
    <comment ref="L200" authorId="0" shapeId="0" xr:uid="{00000000-0006-0000-0000-000053030000}">
      <text>
        <r>
          <rPr>
            <sz val="10"/>
            <rFont val="Calibri"/>
            <family val="2"/>
          </rPr>
          <t xml:space="preserve">von Kleist, Björn:
</t>
        </r>
        <r>
          <rPr>
            <sz val="9"/>
            <rFont val="Tahoma"/>
            <family val="2"/>
            <charset val="1"/>
          </rPr>
          <t>CO2-Wert</t>
        </r>
      </text>
    </comment>
    <comment ref="M200" authorId="0" shapeId="0" xr:uid="{00000000-0006-0000-0000-00003D040000}">
      <text>
        <r>
          <rPr>
            <sz val="10"/>
            <rFont val="Calibri"/>
            <family val="2"/>
          </rPr>
          <t xml:space="preserve">von Kleist, Björn:
</t>
        </r>
        <r>
          <rPr>
            <sz val="9"/>
            <rFont val="Tahoma"/>
            <family val="2"/>
            <charset val="1"/>
          </rPr>
          <t>CO2-Wert</t>
        </r>
      </text>
    </comment>
    <comment ref="N200" authorId="0" shapeId="0" xr:uid="{00000000-0006-0000-0000-000027050000}">
      <text>
        <r>
          <rPr>
            <sz val="10"/>
            <rFont val="Calibri"/>
            <family val="2"/>
          </rPr>
          <t xml:space="preserve">von Kleist, Björn:
</t>
        </r>
        <r>
          <rPr>
            <sz val="9"/>
            <rFont val="Tahoma"/>
            <family val="2"/>
            <charset val="1"/>
          </rPr>
          <t>CO2-Wert</t>
        </r>
      </text>
    </comment>
    <comment ref="O200" authorId="0" shapeId="0" xr:uid="{00000000-0006-0000-0000-000011060000}">
      <text>
        <r>
          <rPr>
            <sz val="10"/>
            <rFont val="Calibri"/>
            <family val="2"/>
          </rPr>
          <t xml:space="preserve">von Kleist, Björn:
</t>
        </r>
        <r>
          <rPr>
            <sz val="9"/>
            <rFont val="Tahoma"/>
            <family val="2"/>
            <charset val="1"/>
          </rPr>
          <t>CO2-Wert</t>
        </r>
      </text>
    </comment>
    <comment ref="P200" authorId="0" shapeId="0" xr:uid="{00000000-0006-0000-0000-0000E9060000}">
      <text>
        <r>
          <rPr>
            <sz val="10"/>
            <rFont val="Calibri"/>
            <family val="2"/>
          </rPr>
          <t xml:space="preserve">von Kleist, Björn:
</t>
        </r>
        <r>
          <rPr>
            <sz val="9"/>
            <rFont val="Tahoma"/>
            <family val="2"/>
            <charset val="1"/>
          </rPr>
          <t>CO2-Wert</t>
        </r>
      </text>
    </comment>
    <comment ref="Q200" authorId="0" shapeId="0" xr:uid="{00000000-0006-0000-0000-0000C1070000}">
      <text>
        <r>
          <rPr>
            <sz val="10"/>
            <rFont val="Calibri"/>
            <family val="2"/>
          </rPr>
          <t xml:space="preserve">von Kleist, Björn:
</t>
        </r>
        <r>
          <rPr>
            <sz val="9"/>
            <rFont val="Tahoma"/>
            <family val="2"/>
            <charset val="1"/>
          </rPr>
          <t>CO2-Wert</t>
        </r>
      </text>
    </comment>
    <comment ref="R200" authorId="0" shapeId="0" xr:uid="{00000000-0006-0000-0000-000099080000}">
      <text>
        <r>
          <rPr>
            <sz val="10"/>
            <rFont val="Calibri"/>
            <family val="2"/>
          </rPr>
          <t xml:space="preserve">von Kleist, Björn:
</t>
        </r>
        <r>
          <rPr>
            <sz val="9"/>
            <rFont val="Tahoma"/>
            <family val="2"/>
            <charset val="1"/>
          </rPr>
          <t>CO2-Wert</t>
        </r>
      </text>
    </comment>
    <comment ref="S200" authorId="0" shapeId="0" xr:uid="{00000000-0006-0000-0000-000071090000}">
      <text>
        <r>
          <rPr>
            <sz val="10"/>
            <rFont val="Calibri"/>
            <family val="2"/>
          </rPr>
          <t xml:space="preserve">von Kleist, Björn:
</t>
        </r>
        <r>
          <rPr>
            <sz val="9"/>
            <rFont val="Tahoma"/>
            <family val="2"/>
            <charset val="1"/>
          </rPr>
          <t>CO2-Wert</t>
        </r>
      </text>
    </comment>
    <comment ref="T200" authorId="0" shapeId="0" xr:uid="{00000000-0006-0000-0000-0000490A0000}">
      <text>
        <r>
          <rPr>
            <sz val="10"/>
            <rFont val="Calibri"/>
            <family val="2"/>
          </rPr>
          <t xml:space="preserve">von Kleist, Björn:
</t>
        </r>
        <r>
          <rPr>
            <sz val="9"/>
            <rFont val="Tahoma"/>
            <family val="2"/>
            <charset val="1"/>
          </rPr>
          <t>CO2-Wert</t>
        </r>
      </text>
    </comment>
    <comment ref="U200" authorId="0" shapeId="0" xr:uid="{00000000-0006-0000-0000-0000210B0000}">
      <text>
        <r>
          <rPr>
            <sz val="10"/>
            <rFont val="Calibri"/>
            <family val="2"/>
          </rPr>
          <t xml:space="preserve">von Kleist, Björn:
</t>
        </r>
        <r>
          <rPr>
            <sz val="9"/>
            <rFont val="Tahoma"/>
            <family val="2"/>
            <charset val="1"/>
          </rPr>
          <t>CO2-Wert</t>
        </r>
      </text>
    </comment>
    <comment ref="V200" authorId="0" shapeId="0" xr:uid="{00000000-0006-0000-0000-0000F90B0000}">
      <text>
        <r>
          <rPr>
            <sz val="10"/>
            <rFont val="Calibri"/>
            <family val="2"/>
          </rPr>
          <t xml:space="preserve">von Kleist, Björn:
</t>
        </r>
        <r>
          <rPr>
            <sz val="9"/>
            <rFont val="Tahoma"/>
            <family val="2"/>
            <charset val="1"/>
          </rPr>
          <t>CO2-Wert</t>
        </r>
      </text>
    </comment>
    <comment ref="W200" authorId="0" shapeId="0" xr:uid="{00000000-0006-0000-0000-0000D10C0000}">
      <text>
        <r>
          <rPr>
            <sz val="10"/>
            <rFont val="Calibri"/>
            <family val="2"/>
          </rPr>
          <t xml:space="preserve">von Kleist, Björn:
</t>
        </r>
        <r>
          <rPr>
            <sz val="9"/>
            <rFont val="Tahoma"/>
            <family val="2"/>
            <charset val="1"/>
          </rPr>
          <t>CO2-Wert</t>
        </r>
      </text>
    </comment>
    <comment ref="X200" authorId="0" shapeId="0" xr:uid="{00000000-0006-0000-0000-0000A90D0000}">
      <text>
        <r>
          <rPr>
            <sz val="10"/>
            <rFont val="Calibri"/>
            <family val="2"/>
          </rPr>
          <t xml:space="preserve">von Kleist, Björn:
</t>
        </r>
        <r>
          <rPr>
            <sz val="9"/>
            <rFont val="Tahoma"/>
            <family val="2"/>
            <charset val="1"/>
          </rPr>
          <t>CO2-Wert</t>
        </r>
      </text>
    </comment>
    <comment ref="Y200" authorId="0" shapeId="0" xr:uid="{00000000-0006-0000-0000-0000810E0000}">
      <text>
        <r>
          <rPr>
            <sz val="10"/>
            <rFont val="Calibri"/>
            <family val="2"/>
          </rPr>
          <t xml:space="preserve">von Kleist, Björn:
</t>
        </r>
        <r>
          <rPr>
            <sz val="9"/>
            <rFont val="Tahoma"/>
            <family val="2"/>
            <charset val="1"/>
          </rPr>
          <t>CO2-Wert</t>
        </r>
      </text>
    </comment>
    <comment ref="Z200" authorId="0" shapeId="0" xr:uid="{00000000-0006-0000-0000-0000590F0000}">
      <text>
        <r>
          <rPr>
            <sz val="10"/>
            <rFont val="Calibri"/>
            <family val="2"/>
          </rPr>
          <t xml:space="preserve">von Kleist, Björn:
</t>
        </r>
        <r>
          <rPr>
            <sz val="9"/>
            <rFont val="Tahoma"/>
            <family val="2"/>
            <charset val="1"/>
          </rPr>
          <t>CO2-Wert</t>
        </r>
      </text>
    </comment>
    <comment ref="I201" authorId="0" shapeId="0" xr:uid="{00000000-0006-0000-0000-000096000000}">
      <text>
        <r>
          <rPr>
            <sz val="10"/>
            <rFont val="Calibri"/>
            <family val="2"/>
          </rPr>
          <t xml:space="preserve">Gairola, Krishan:
</t>
        </r>
        <r>
          <rPr>
            <sz val="9"/>
            <rFont val="Tahoma"/>
            <family val="2"/>
            <charset val="1"/>
          </rPr>
          <t>Textfeld</t>
        </r>
      </text>
    </comment>
    <comment ref="J201" authorId="0" shapeId="0" xr:uid="{00000000-0006-0000-0000-000080010000}">
      <text>
        <r>
          <rPr>
            <sz val="10"/>
            <rFont val="Calibri"/>
            <family val="2"/>
          </rPr>
          <t xml:space="preserve">Gairola, Krishan:
</t>
        </r>
        <r>
          <rPr>
            <sz val="9"/>
            <rFont val="Tahoma"/>
            <family val="2"/>
            <charset val="1"/>
          </rPr>
          <t>Textfeld</t>
        </r>
      </text>
    </comment>
    <comment ref="K201" authorId="0" shapeId="0" xr:uid="{00000000-0006-0000-0000-00006A020000}">
      <text>
        <r>
          <rPr>
            <sz val="10"/>
            <rFont val="Calibri"/>
            <family val="2"/>
          </rPr>
          <t xml:space="preserve">Gairola, Krishan:
</t>
        </r>
        <r>
          <rPr>
            <sz val="9"/>
            <rFont val="Tahoma"/>
            <family val="2"/>
            <charset val="1"/>
          </rPr>
          <t>Textfeld</t>
        </r>
      </text>
    </comment>
    <comment ref="L201" authorId="0" shapeId="0" xr:uid="{00000000-0006-0000-0000-000054030000}">
      <text>
        <r>
          <rPr>
            <sz val="10"/>
            <rFont val="Calibri"/>
            <family val="2"/>
          </rPr>
          <t xml:space="preserve">Gairola, Krishan:
</t>
        </r>
        <r>
          <rPr>
            <sz val="9"/>
            <rFont val="Tahoma"/>
            <family val="2"/>
            <charset val="1"/>
          </rPr>
          <t>Textfeld</t>
        </r>
      </text>
    </comment>
    <comment ref="M201" authorId="0" shapeId="0" xr:uid="{00000000-0006-0000-0000-00003E040000}">
      <text>
        <r>
          <rPr>
            <sz val="10"/>
            <rFont val="Calibri"/>
            <family val="2"/>
          </rPr>
          <t xml:space="preserve">Gairola, Krishan:
</t>
        </r>
        <r>
          <rPr>
            <sz val="9"/>
            <rFont val="Tahoma"/>
            <family val="2"/>
            <charset val="1"/>
          </rPr>
          <t>Textfeld</t>
        </r>
      </text>
    </comment>
    <comment ref="N201" authorId="0" shapeId="0" xr:uid="{00000000-0006-0000-0000-000028050000}">
      <text>
        <r>
          <rPr>
            <sz val="10"/>
            <rFont val="Calibri"/>
            <family val="2"/>
          </rPr>
          <t xml:space="preserve">Gairola, Krishan:
</t>
        </r>
        <r>
          <rPr>
            <sz val="9"/>
            <rFont val="Tahoma"/>
            <family val="2"/>
            <charset val="1"/>
          </rPr>
          <t>Textfeld</t>
        </r>
      </text>
    </comment>
    <comment ref="O201" authorId="0" shapeId="0" xr:uid="{00000000-0006-0000-0000-000012060000}">
      <text>
        <r>
          <rPr>
            <sz val="10"/>
            <rFont val="Calibri"/>
            <family val="2"/>
          </rPr>
          <t xml:space="preserve">Gairola, Krishan:
</t>
        </r>
        <r>
          <rPr>
            <sz val="9"/>
            <rFont val="Tahoma"/>
            <family val="2"/>
            <charset val="1"/>
          </rPr>
          <t>Textfeld</t>
        </r>
      </text>
    </comment>
    <comment ref="P201" authorId="0" shapeId="0" xr:uid="{00000000-0006-0000-0000-0000EA060000}">
      <text>
        <r>
          <rPr>
            <sz val="10"/>
            <rFont val="Calibri"/>
            <family val="2"/>
          </rPr>
          <t xml:space="preserve">Gairola, Krishan:
</t>
        </r>
        <r>
          <rPr>
            <sz val="9"/>
            <rFont val="Tahoma"/>
            <family val="2"/>
            <charset val="1"/>
          </rPr>
          <t>Textfeld</t>
        </r>
      </text>
    </comment>
    <comment ref="Q201" authorId="0" shapeId="0" xr:uid="{00000000-0006-0000-0000-0000C2070000}">
      <text>
        <r>
          <rPr>
            <sz val="10"/>
            <rFont val="Calibri"/>
            <family val="2"/>
          </rPr>
          <t xml:space="preserve">Gairola, Krishan:
</t>
        </r>
        <r>
          <rPr>
            <sz val="9"/>
            <rFont val="Tahoma"/>
            <family val="2"/>
            <charset val="1"/>
          </rPr>
          <t>Textfeld</t>
        </r>
      </text>
    </comment>
    <comment ref="R201" authorId="0" shapeId="0" xr:uid="{00000000-0006-0000-0000-00009A080000}">
      <text>
        <r>
          <rPr>
            <sz val="10"/>
            <rFont val="Calibri"/>
            <family val="2"/>
          </rPr>
          <t xml:space="preserve">Gairola, Krishan:
</t>
        </r>
        <r>
          <rPr>
            <sz val="9"/>
            <rFont val="Tahoma"/>
            <family val="2"/>
            <charset val="1"/>
          </rPr>
          <t>Textfeld</t>
        </r>
      </text>
    </comment>
    <comment ref="S201" authorId="0" shapeId="0" xr:uid="{00000000-0006-0000-0000-000072090000}">
      <text>
        <r>
          <rPr>
            <sz val="10"/>
            <rFont val="Calibri"/>
            <family val="2"/>
          </rPr>
          <t xml:space="preserve">Gairola, Krishan:
</t>
        </r>
        <r>
          <rPr>
            <sz val="9"/>
            <rFont val="Tahoma"/>
            <family val="2"/>
            <charset val="1"/>
          </rPr>
          <t>Textfeld</t>
        </r>
      </text>
    </comment>
    <comment ref="T201" authorId="0" shapeId="0" xr:uid="{00000000-0006-0000-0000-00004A0A0000}">
      <text>
        <r>
          <rPr>
            <sz val="10"/>
            <rFont val="Calibri"/>
            <family val="2"/>
          </rPr>
          <t xml:space="preserve">Gairola, Krishan:
</t>
        </r>
        <r>
          <rPr>
            <sz val="9"/>
            <rFont val="Tahoma"/>
            <family val="2"/>
            <charset val="1"/>
          </rPr>
          <t>Textfeld</t>
        </r>
      </text>
    </comment>
    <comment ref="U201" authorId="0" shapeId="0" xr:uid="{00000000-0006-0000-0000-0000220B0000}">
      <text>
        <r>
          <rPr>
            <sz val="10"/>
            <rFont val="Calibri"/>
            <family val="2"/>
          </rPr>
          <t xml:space="preserve">Gairola, Krishan:
</t>
        </r>
        <r>
          <rPr>
            <sz val="9"/>
            <rFont val="Tahoma"/>
            <family val="2"/>
            <charset val="1"/>
          </rPr>
          <t>Textfeld</t>
        </r>
      </text>
    </comment>
    <comment ref="V201" authorId="0" shapeId="0" xr:uid="{00000000-0006-0000-0000-0000FA0B0000}">
      <text>
        <r>
          <rPr>
            <sz val="10"/>
            <rFont val="Calibri"/>
            <family val="2"/>
          </rPr>
          <t xml:space="preserve">Gairola, Krishan:
</t>
        </r>
        <r>
          <rPr>
            <sz val="9"/>
            <rFont val="Tahoma"/>
            <family val="2"/>
            <charset val="1"/>
          </rPr>
          <t>Textfeld</t>
        </r>
      </text>
    </comment>
    <comment ref="W201" authorId="0" shapeId="0" xr:uid="{00000000-0006-0000-0000-0000D20C0000}">
      <text>
        <r>
          <rPr>
            <sz val="10"/>
            <rFont val="Calibri"/>
            <family val="2"/>
          </rPr>
          <t xml:space="preserve">Gairola, Krishan:
</t>
        </r>
        <r>
          <rPr>
            <sz val="9"/>
            <rFont val="Tahoma"/>
            <family val="2"/>
            <charset val="1"/>
          </rPr>
          <t>Textfeld</t>
        </r>
      </text>
    </comment>
    <comment ref="X201" authorId="0" shapeId="0" xr:uid="{00000000-0006-0000-0000-0000AA0D0000}">
      <text>
        <r>
          <rPr>
            <sz val="10"/>
            <rFont val="Calibri"/>
            <family val="2"/>
          </rPr>
          <t xml:space="preserve">Gairola, Krishan:
</t>
        </r>
        <r>
          <rPr>
            <sz val="9"/>
            <rFont val="Tahoma"/>
            <family val="2"/>
            <charset val="1"/>
          </rPr>
          <t>Textfeld</t>
        </r>
      </text>
    </comment>
    <comment ref="Y201" authorId="0" shapeId="0" xr:uid="{00000000-0006-0000-0000-0000820E0000}">
      <text>
        <r>
          <rPr>
            <sz val="10"/>
            <rFont val="Calibri"/>
            <family val="2"/>
          </rPr>
          <t xml:space="preserve">Gairola, Krishan:
</t>
        </r>
        <r>
          <rPr>
            <sz val="9"/>
            <rFont val="Tahoma"/>
            <family val="2"/>
            <charset val="1"/>
          </rPr>
          <t>Textfeld</t>
        </r>
      </text>
    </comment>
    <comment ref="Z201" authorId="0" shapeId="0" xr:uid="{00000000-0006-0000-0000-00005A0F0000}">
      <text>
        <r>
          <rPr>
            <sz val="10"/>
            <rFont val="Calibri"/>
            <family val="2"/>
          </rPr>
          <t xml:space="preserve">Gairola, Krishan:
</t>
        </r>
        <r>
          <rPr>
            <sz val="9"/>
            <rFont val="Tahoma"/>
            <family val="2"/>
            <charset val="1"/>
          </rPr>
          <t>Textfeld</t>
        </r>
      </text>
    </comment>
    <comment ref="I202" authorId="0" shapeId="0" xr:uid="{00000000-0006-0000-0000-000097000000}">
      <text>
        <r>
          <rPr>
            <sz val="10"/>
            <rFont val="Calibri"/>
            <family val="2"/>
          </rPr>
          <t xml:space="preserve">von Kleist, Björn:
</t>
        </r>
        <r>
          <rPr>
            <sz val="9"/>
            <rFont val="Tahoma"/>
            <family val="2"/>
            <charset val="1"/>
          </rPr>
          <t>CO2-Wert</t>
        </r>
      </text>
    </comment>
    <comment ref="J202" authorId="0" shapeId="0" xr:uid="{00000000-0006-0000-0000-000081010000}">
      <text>
        <r>
          <rPr>
            <sz val="10"/>
            <rFont val="Calibri"/>
            <family val="2"/>
          </rPr>
          <t xml:space="preserve">von Kleist, Björn:
</t>
        </r>
        <r>
          <rPr>
            <sz val="9"/>
            <rFont val="Tahoma"/>
            <family val="2"/>
            <charset val="1"/>
          </rPr>
          <t>CO2-Wert</t>
        </r>
      </text>
    </comment>
    <comment ref="K202" authorId="0" shapeId="0" xr:uid="{00000000-0006-0000-0000-00006B020000}">
      <text>
        <r>
          <rPr>
            <sz val="10"/>
            <rFont val="Calibri"/>
            <family val="2"/>
          </rPr>
          <t xml:space="preserve">von Kleist, Björn:
</t>
        </r>
        <r>
          <rPr>
            <sz val="9"/>
            <rFont val="Tahoma"/>
            <family val="2"/>
            <charset val="1"/>
          </rPr>
          <t>CO2-Wert</t>
        </r>
      </text>
    </comment>
    <comment ref="L202" authorId="0" shapeId="0" xr:uid="{00000000-0006-0000-0000-000055030000}">
      <text>
        <r>
          <rPr>
            <sz val="10"/>
            <rFont val="Calibri"/>
            <family val="2"/>
          </rPr>
          <t xml:space="preserve">von Kleist, Björn:
</t>
        </r>
        <r>
          <rPr>
            <sz val="9"/>
            <rFont val="Tahoma"/>
            <family val="2"/>
            <charset val="1"/>
          </rPr>
          <t>CO2-Wert</t>
        </r>
      </text>
    </comment>
    <comment ref="M202" authorId="0" shapeId="0" xr:uid="{00000000-0006-0000-0000-00003F040000}">
      <text>
        <r>
          <rPr>
            <sz val="10"/>
            <rFont val="Calibri"/>
            <family val="2"/>
          </rPr>
          <t xml:space="preserve">von Kleist, Björn:
</t>
        </r>
        <r>
          <rPr>
            <sz val="9"/>
            <rFont val="Tahoma"/>
            <family val="2"/>
            <charset val="1"/>
          </rPr>
          <t>CO2-Wert</t>
        </r>
      </text>
    </comment>
    <comment ref="N202" authorId="0" shapeId="0" xr:uid="{00000000-0006-0000-0000-000029050000}">
      <text>
        <r>
          <rPr>
            <sz val="10"/>
            <rFont val="Calibri"/>
            <family val="2"/>
          </rPr>
          <t xml:space="preserve">von Kleist, Björn:
</t>
        </r>
        <r>
          <rPr>
            <sz val="9"/>
            <rFont val="Tahoma"/>
            <family val="2"/>
            <charset val="1"/>
          </rPr>
          <t>CO2-Wert</t>
        </r>
      </text>
    </comment>
    <comment ref="O202" authorId="0" shapeId="0" xr:uid="{00000000-0006-0000-0000-000013060000}">
      <text>
        <r>
          <rPr>
            <sz val="10"/>
            <rFont val="Calibri"/>
            <family val="2"/>
          </rPr>
          <t xml:space="preserve">von Kleist, Björn:
</t>
        </r>
        <r>
          <rPr>
            <sz val="9"/>
            <rFont val="Tahoma"/>
            <family val="2"/>
            <charset val="1"/>
          </rPr>
          <t>CO2-Wert</t>
        </r>
      </text>
    </comment>
    <comment ref="P202" authorId="0" shapeId="0" xr:uid="{00000000-0006-0000-0000-0000EB060000}">
      <text>
        <r>
          <rPr>
            <sz val="10"/>
            <rFont val="Calibri"/>
            <family val="2"/>
          </rPr>
          <t xml:space="preserve">von Kleist, Björn:
</t>
        </r>
        <r>
          <rPr>
            <sz val="9"/>
            <rFont val="Tahoma"/>
            <family val="2"/>
            <charset val="1"/>
          </rPr>
          <t>CO2-Wert</t>
        </r>
      </text>
    </comment>
    <comment ref="Q202" authorId="0" shapeId="0" xr:uid="{00000000-0006-0000-0000-0000C3070000}">
      <text>
        <r>
          <rPr>
            <sz val="10"/>
            <rFont val="Calibri"/>
            <family val="2"/>
          </rPr>
          <t xml:space="preserve">von Kleist, Björn:
</t>
        </r>
        <r>
          <rPr>
            <sz val="9"/>
            <rFont val="Tahoma"/>
            <family val="2"/>
            <charset val="1"/>
          </rPr>
          <t>CO2-Wert</t>
        </r>
      </text>
    </comment>
    <comment ref="R202" authorId="0" shapeId="0" xr:uid="{00000000-0006-0000-0000-00009B080000}">
      <text>
        <r>
          <rPr>
            <sz val="10"/>
            <rFont val="Calibri"/>
            <family val="2"/>
          </rPr>
          <t xml:space="preserve">von Kleist, Björn:
</t>
        </r>
        <r>
          <rPr>
            <sz val="9"/>
            <rFont val="Tahoma"/>
            <family val="2"/>
            <charset val="1"/>
          </rPr>
          <t>CO2-Wert</t>
        </r>
      </text>
    </comment>
    <comment ref="S202" authorId="0" shapeId="0" xr:uid="{00000000-0006-0000-0000-000073090000}">
      <text>
        <r>
          <rPr>
            <sz val="10"/>
            <rFont val="Calibri"/>
            <family val="2"/>
          </rPr>
          <t xml:space="preserve">von Kleist, Björn:
</t>
        </r>
        <r>
          <rPr>
            <sz val="9"/>
            <rFont val="Tahoma"/>
            <family val="2"/>
            <charset val="1"/>
          </rPr>
          <t>CO2-Wert</t>
        </r>
      </text>
    </comment>
    <comment ref="T202" authorId="0" shapeId="0" xr:uid="{00000000-0006-0000-0000-00004B0A0000}">
      <text>
        <r>
          <rPr>
            <sz val="10"/>
            <rFont val="Calibri"/>
            <family val="2"/>
          </rPr>
          <t xml:space="preserve">von Kleist, Björn:
</t>
        </r>
        <r>
          <rPr>
            <sz val="9"/>
            <rFont val="Tahoma"/>
            <family val="2"/>
            <charset val="1"/>
          </rPr>
          <t>CO2-Wert</t>
        </r>
      </text>
    </comment>
    <comment ref="U202" authorId="0" shapeId="0" xr:uid="{00000000-0006-0000-0000-0000230B0000}">
      <text>
        <r>
          <rPr>
            <sz val="10"/>
            <rFont val="Calibri"/>
            <family val="2"/>
          </rPr>
          <t xml:space="preserve">von Kleist, Björn:
</t>
        </r>
        <r>
          <rPr>
            <sz val="9"/>
            <rFont val="Tahoma"/>
            <family val="2"/>
            <charset val="1"/>
          </rPr>
          <t>CO2-Wert</t>
        </r>
      </text>
    </comment>
    <comment ref="V202" authorId="0" shapeId="0" xr:uid="{00000000-0006-0000-0000-0000FB0B0000}">
      <text>
        <r>
          <rPr>
            <sz val="10"/>
            <rFont val="Calibri"/>
            <family val="2"/>
          </rPr>
          <t xml:space="preserve">von Kleist, Björn:
</t>
        </r>
        <r>
          <rPr>
            <sz val="9"/>
            <rFont val="Tahoma"/>
            <family val="2"/>
            <charset val="1"/>
          </rPr>
          <t>CO2-Wert</t>
        </r>
      </text>
    </comment>
    <comment ref="W202" authorId="0" shapeId="0" xr:uid="{00000000-0006-0000-0000-0000D30C0000}">
      <text>
        <r>
          <rPr>
            <sz val="10"/>
            <rFont val="Calibri"/>
            <family val="2"/>
          </rPr>
          <t xml:space="preserve">von Kleist, Björn:
</t>
        </r>
        <r>
          <rPr>
            <sz val="9"/>
            <rFont val="Tahoma"/>
            <family val="2"/>
            <charset val="1"/>
          </rPr>
          <t>CO2-Wert</t>
        </r>
      </text>
    </comment>
    <comment ref="X202" authorId="0" shapeId="0" xr:uid="{00000000-0006-0000-0000-0000AB0D0000}">
      <text>
        <r>
          <rPr>
            <sz val="10"/>
            <rFont val="Calibri"/>
            <family val="2"/>
          </rPr>
          <t xml:space="preserve">von Kleist, Björn:
</t>
        </r>
        <r>
          <rPr>
            <sz val="9"/>
            <rFont val="Tahoma"/>
            <family val="2"/>
            <charset val="1"/>
          </rPr>
          <t>CO2-Wert</t>
        </r>
      </text>
    </comment>
    <comment ref="Y202" authorId="0" shapeId="0" xr:uid="{00000000-0006-0000-0000-0000830E0000}">
      <text>
        <r>
          <rPr>
            <sz val="10"/>
            <rFont val="Calibri"/>
            <family val="2"/>
          </rPr>
          <t xml:space="preserve">von Kleist, Björn:
</t>
        </r>
        <r>
          <rPr>
            <sz val="9"/>
            <rFont val="Tahoma"/>
            <family val="2"/>
            <charset val="1"/>
          </rPr>
          <t>CO2-Wert</t>
        </r>
      </text>
    </comment>
    <comment ref="Z202" authorId="0" shapeId="0" xr:uid="{00000000-0006-0000-0000-00005B0F0000}">
      <text>
        <r>
          <rPr>
            <sz val="10"/>
            <rFont val="Calibri"/>
            <family val="2"/>
          </rPr>
          <t xml:space="preserve">von Kleist, Björn:
</t>
        </r>
        <r>
          <rPr>
            <sz val="9"/>
            <rFont val="Tahoma"/>
            <family val="2"/>
            <charset val="1"/>
          </rPr>
          <t>CO2-Wert</t>
        </r>
      </text>
    </comment>
    <comment ref="I203" authorId="0" shapeId="0" xr:uid="{00000000-0006-0000-0000-000098000000}">
      <text>
        <r>
          <rPr>
            <sz val="10"/>
            <rFont val="Calibri"/>
            <family val="2"/>
          </rPr>
          <t xml:space="preserve">Gairola, Krishan:
</t>
        </r>
        <r>
          <rPr>
            <sz val="9"/>
            <rFont val="Tahoma"/>
            <family val="2"/>
            <charset val="1"/>
          </rPr>
          <t>Textfeld</t>
        </r>
      </text>
    </comment>
    <comment ref="J203" authorId="0" shapeId="0" xr:uid="{00000000-0006-0000-0000-000082010000}">
      <text>
        <r>
          <rPr>
            <sz val="10"/>
            <rFont val="Calibri"/>
            <family val="2"/>
          </rPr>
          <t xml:space="preserve">Gairola, Krishan:
</t>
        </r>
        <r>
          <rPr>
            <sz val="9"/>
            <rFont val="Tahoma"/>
            <family val="2"/>
            <charset val="1"/>
          </rPr>
          <t>Textfeld</t>
        </r>
      </text>
    </comment>
    <comment ref="K203" authorId="0" shapeId="0" xr:uid="{00000000-0006-0000-0000-00006C020000}">
      <text>
        <r>
          <rPr>
            <sz val="10"/>
            <rFont val="Calibri"/>
            <family val="2"/>
          </rPr>
          <t xml:space="preserve">Gairola, Krishan:
</t>
        </r>
        <r>
          <rPr>
            <sz val="9"/>
            <rFont val="Tahoma"/>
            <family val="2"/>
            <charset val="1"/>
          </rPr>
          <t>Textfeld</t>
        </r>
      </text>
    </comment>
    <comment ref="L203" authorId="0" shapeId="0" xr:uid="{00000000-0006-0000-0000-000056030000}">
      <text>
        <r>
          <rPr>
            <sz val="10"/>
            <rFont val="Calibri"/>
            <family val="2"/>
          </rPr>
          <t xml:space="preserve">Gairola, Krishan:
</t>
        </r>
        <r>
          <rPr>
            <sz val="9"/>
            <rFont val="Tahoma"/>
            <family val="2"/>
            <charset val="1"/>
          </rPr>
          <t>Textfeld</t>
        </r>
      </text>
    </comment>
    <comment ref="M203" authorId="0" shapeId="0" xr:uid="{00000000-0006-0000-0000-000040040000}">
      <text>
        <r>
          <rPr>
            <sz val="10"/>
            <rFont val="Calibri"/>
            <family val="2"/>
          </rPr>
          <t xml:space="preserve">Gairola, Krishan:
</t>
        </r>
        <r>
          <rPr>
            <sz val="9"/>
            <rFont val="Tahoma"/>
            <family val="2"/>
            <charset val="1"/>
          </rPr>
          <t>Textfeld</t>
        </r>
      </text>
    </comment>
    <comment ref="N203" authorId="0" shapeId="0" xr:uid="{00000000-0006-0000-0000-00002A050000}">
      <text>
        <r>
          <rPr>
            <sz val="10"/>
            <rFont val="Calibri"/>
            <family val="2"/>
          </rPr>
          <t xml:space="preserve">Gairola, Krishan:
</t>
        </r>
        <r>
          <rPr>
            <sz val="9"/>
            <rFont val="Tahoma"/>
            <family val="2"/>
            <charset val="1"/>
          </rPr>
          <t>Textfeld</t>
        </r>
      </text>
    </comment>
    <comment ref="O203" authorId="0" shapeId="0" xr:uid="{00000000-0006-0000-0000-000014060000}">
      <text>
        <r>
          <rPr>
            <sz val="10"/>
            <rFont val="Calibri"/>
            <family val="2"/>
          </rPr>
          <t xml:space="preserve">Gairola, Krishan:
</t>
        </r>
        <r>
          <rPr>
            <sz val="9"/>
            <rFont val="Tahoma"/>
            <family val="2"/>
            <charset val="1"/>
          </rPr>
          <t>Textfeld</t>
        </r>
      </text>
    </comment>
    <comment ref="P203" authorId="0" shapeId="0" xr:uid="{00000000-0006-0000-0000-0000EC060000}">
      <text>
        <r>
          <rPr>
            <sz val="10"/>
            <rFont val="Calibri"/>
            <family val="2"/>
          </rPr>
          <t xml:space="preserve">Gairola, Krishan:
</t>
        </r>
        <r>
          <rPr>
            <sz val="9"/>
            <rFont val="Tahoma"/>
            <family val="2"/>
            <charset val="1"/>
          </rPr>
          <t>Textfeld</t>
        </r>
      </text>
    </comment>
    <comment ref="Q203" authorId="0" shapeId="0" xr:uid="{00000000-0006-0000-0000-0000C4070000}">
      <text>
        <r>
          <rPr>
            <sz val="10"/>
            <rFont val="Calibri"/>
            <family val="2"/>
          </rPr>
          <t xml:space="preserve">Gairola, Krishan:
</t>
        </r>
        <r>
          <rPr>
            <sz val="9"/>
            <rFont val="Tahoma"/>
            <family val="2"/>
            <charset val="1"/>
          </rPr>
          <t>Textfeld</t>
        </r>
      </text>
    </comment>
    <comment ref="R203" authorId="0" shapeId="0" xr:uid="{00000000-0006-0000-0000-00009C080000}">
      <text>
        <r>
          <rPr>
            <sz val="10"/>
            <rFont val="Calibri"/>
            <family val="2"/>
          </rPr>
          <t xml:space="preserve">Gairola, Krishan:
</t>
        </r>
        <r>
          <rPr>
            <sz val="9"/>
            <rFont val="Tahoma"/>
            <family val="2"/>
            <charset val="1"/>
          </rPr>
          <t>Textfeld</t>
        </r>
      </text>
    </comment>
    <comment ref="S203" authorId="0" shapeId="0" xr:uid="{00000000-0006-0000-0000-000074090000}">
      <text>
        <r>
          <rPr>
            <sz val="10"/>
            <rFont val="Calibri"/>
            <family val="2"/>
          </rPr>
          <t xml:space="preserve">Gairola, Krishan:
</t>
        </r>
        <r>
          <rPr>
            <sz val="9"/>
            <rFont val="Tahoma"/>
            <family val="2"/>
            <charset val="1"/>
          </rPr>
          <t>Textfeld</t>
        </r>
      </text>
    </comment>
    <comment ref="T203" authorId="0" shapeId="0" xr:uid="{00000000-0006-0000-0000-00004C0A0000}">
      <text>
        <r>
          <rPr>
            <sz val="10"/>
            <rFont val="Calibri"/>
            <family val="2"/>
          </rPr>
          <t xml:space="preserve">Gairola, Krishan:
</t>
        </r>
        <r>
          <rPr>
            <sz val="9"/>
            <rFont val="Tahoma"/>
            <family val="2"/>
            <charset val="1"/>
          </rPr>
          <t>Textfeld</t>
        </r>
      </text>
    </comment>
    <comment ref="U203" authorId="0" shapeId="0" xr:uid="{00000000-0006-0000-0000-0000240B0000}">
      <text>
        <r>
          <rPr>
            <sz val="10"/>
            <rFont val="Calibri"/>
            <family val="2"/>
          </rPr>
          <t xml:space="preserve">Gairola, Krishan:
</t>
        </r>
        <r>
          <rPr>
            <sz val="9"/>
            <rFont val="Tahoma"/>
            <family val="2"/>
            <charset val="1"/>
          </rPr>
          <t>Textfeld</t>
        </r>
      </text>
    </comment>
    <comment ref="V203" authorId="0" shapeId="0" xr:uid="{00000000-0006-0000-0000-0000FC0B0000}">
      <text>
        <r>
          <rPr>
            <sz val="10"/>
            <rFont val="Calibri"/>
            <family val="2"/>
          </rPr>
          <t xml:space="preserve">Gairola, Krishan:
</t>
        </r>
        <r>
          <rPr>
            <sz val="9"/>
            <rFont val="Tahoma"/>
            <family val="2"/>
            <charset val="1"/>
          </rPr>
          <t>Textfeld</t>
        </r>
      </text>
    </comment>
    <comment ref="W203" authorId="0" shapeId="0" xr:uid="{00000000-0006-0000-0000-0000D40C0000}">
      <text>
        <r>
          <rPr>
            <sz val="10"/>
            <rFont val="Calibri"/>
            <family val="2"/>
          </rPr>
          <t xml:space="preserve">Gairola, Krishan:
</t>
        </r>
        <r>
          <rPr>
            <sz val="9"/>
            <rFont val="Tahoma"/>
            <family val="2"/>
            <charset val="1"/>
          </rPr>
          <t>Textfeld</t>
        </r>
      </text>
    </comment>
    <comment ref="X203" authorId="0" shapeId="0" xr:uid="{00000000-0006-0000-0000-0000AC0D0000}">
      <text>
        <r>
          <rPr>
            <sz val="10"/>
            <rFont val="Calibri"/>
            <family val="2"/>
          </rPr>
          <t xml:space="preserve">Gairola, Krishan:
</t>
        </r>
        <r>
          <rPr>
            <sz val="9"/>
            <rFont val="Tahoma"/>
            <family val="2"/>
            <charset val="1"/>
          </rPr>
          <t>Textfeld</t>
        </r>
      </text>
    </comment>
    <comment ref="Y203" authorId="0" shapeId="0" xr:uid="{00000000-0006-0000-0000-0000840E0000}">
      <text>
        <r>
          <rPr>
            <sz val="10"/>
            <rFont val="Calibri"/>
            <family val="2"/>
          </rPr>
          <t xml:space="preserve">Gairola, Krishan:
</t>
        </r>
        <r>
          <rPr>
            <sz val="9"/>
            <rFont val="Tahoma"/>
            <family val="2"/>
            <charset val="1"/>
          </rPr>
          <t>Textfeld</t>
        </r>
      </text>
    </comment>
    <comment ref="Z203" authorId="0" shapeId="0" xr:uid="{00000000-0006-0000-0000-00005C0F0000}">
      <text>
        <r>
          <rPr>
            <sz val="10"/>
            <rFont val="Calibri"/>
            <family val="2"/>
          </rPr>
          <t xml:space="preserve">Gairola, Krishan:
</t>
        </r>
        <r>
          <rPr>
            <sz val="9"/>
            <rFont val="Tahoma"/>
            <family val="2"/>
            <charset val="1"/>
          </rPr>
          <t>Textfeld</t>
        </r>
      </text>
    </comment>
    <comment ref="I204" authorId="0" shapeId="0" xr:uid="{00000000-0006-0000-0000-000099000000}">
      <text>
        <r>
          <rPr>
            <sz val="10"/>
            <rFont val="Calibri"/>
            <family val="2"/>
          </rPr>
          <t xml:space="preserve">von Kleist, Björn:
</t>
        </r>
        <r>
          <rPr>
            <sz val="9"/>
            <rFont val="Tahoma"/>
            <family val="2"/>
            <charset val="1"/>
          </rPr>
          <t>CO2-Wert</t>
        </r>
      </text>
    </comment>
    <comment ref="J204" authorId="0" shapeId="0" xr:uid="{00000000-0006-0000-0000-000083010000}">
      <text>
        <r>
          <rPr>
            <sz val="10"/>
            <rFont val="Calibri"/>
            <family val="2"/>
          </rPr>
          <t xml:space="preserve">von Kleist, Björn:
</t>
        </r>
        <r>
          <rPr>
            <sz val="9"/>
            <rFont val="Tahoma"/>
            <family val="2"/>
            <charset val="1"/>
          </rPr>
          <t>CO2-Wert</t>
        </r>
      </text>
    </comment>
    <comment ref="K204" authorId="0" shapeId="0" xr:uid="{00000000-0006-0000-0000-00006D020000}">
      <text>
        <r>
          <rPr>
            <sz val="10"/>
            <rFont val="Calibri"/>
            <family val="2"/>
          </rPr>
          <t xml:space="preserve">von Kleist, Björn:
</t>
        </r>
        <r>
          <rPr>
            <sz val="9"/>
            <rFont val="Tahoma"/>
            <family val="2"/>
            <charset val="1"/>
          </rPr>
          <t>CO2-Wert</t>
        </r>
      </text>
    </comment>
    <comment ref="L204" authorId="0" shapeId="0" xr:uid="{00000000-0006-0000-0000-000057030000}">
      <text>
        <r>
          <rPr>
            <sz val="10"/>
            <rFont val="Calibri"/>
            <family val="2"/>
          </rPr>
          <t xml:space="preserve">von Kleist, Björn:
</t>
        </r>
        <r>
          <rPr>
            <sz val="9"/>
            <rFont val="Tahoma"/>
            <family val="2"/>
            <charset val="1"/>
          </rPr>
          <t>CO2-Wert</t>
        </r>
      </text>
    </comment>
    <comment ref="M204" authorId="0" shapeId="0" xr:uid="{00000000-0006-0000-0000-000041040000}">
      <text>
        <r>
          <rPr>
            <sz val="10"/>
            <rFont val="Calibri"/>
            <family val="2"/>
          </rPr>
          <t xml:space="preserve">von Kleist, Björn:
</t>
        </r>
        <r>
          <rPr>
            <sz val="9"/>
            <rFont val="Tahoma"/>
            <family val="2"/>
            <charset val="1"/>
          </rPr>
          <t>CO2-Wert</t>
        </r>
      </text>
    </comment>
    <comment ref="N204" authorId="0" shapeId="0" xr:uid="{00000000-0006-0000-0000-00002B050000}">
      <text>
        <r>
          <rPr>
            <sz val="10"/>
            <rFont val="Calibri"/>
            <family val="2"/>
          </rPr>
          <t xml:space="preserve">von Kleist, Björn:
</t>
        </r>
        <r>
          <rPr>
            <sz val="9"/>
            <rFont val="Tahoma"/>
            <family val="2"/>
            <charset val="1"/>
          </rPr>
          <t>CO2-Wert</t>
        </r>
      </text>
    </comment>
    <comment ref="O204" authorId="0" shapeId="0" xr:uid="{00000000-0006-0000-0000-000015060000}">
      <text>
        <r>
          <rPr>
            <sz val="10"/>
            <rFont val="Calibri"/>
            <family val="2"/>
          </rPr>
          <t xml:space="preserve">von Kleist, Björn:
</t>
        </r>
        <r>
          <rPr>
            <sz val="9"/>
            <rFont val="Tahoma"/>
            <family val="2"/>
            <charset val="1"/>
          </rPr>
          <t>CO2-Wert</t>
        </r>
      </text>
    </comment>
    <comment ref="P204" authorId="0" shapeId="0" xr:uid="{00000000-0006-0000-0000-0000ED060000}">
      <text>
        <r>
          <rPr>
            <sz val="10"/>
            <rFont val="Calibri"/>
            <family val="2"/>
          </rPr>
          <t xml:space="preserve">von Kleist, Björn:
</t>
        </r>
        <r>
          <rPr>
            <sz val="9"/>
            <rFont val="Tahoma"/>
            <family val="2"/>
            <charset val="1"/>
          </rPr>
          <t>CO2-Wert</t>
        </r>
      </text>
    </comment>
    <comment ref="Q204" authorId="0" shapeId="0" xr:uid="{00000000-0006-0000-0000-0000C5070000}">
      <text>
        <r>
          <rPr>
            <sz val="10"/>
            <rFont val="Calibri"/>
            <family val="2"/>
          </rPr>
          <t xml:space="preserve">von Kleist, Björn:
</t>
        </r>
        <r>
          <rPr>
            <sz val="9"/>
            <rFont val="Tahoma"/>
            <family val="2"/>
            <charset val="1"/>
          </rPr>
          <t>CO2-Wert</t>
        </r>
      </text>
    </comment>
    <comment ref="R204" authorId="0" shapeId="0" xr:uid="{00000000-0006-0000-0000-00009D080000}">
      <text>
        <r>
          <rPr>
            <sz val="10"/>
            <rFont val="Calibri"/>
            <family val="2"/>
          </rPr>
          <t xml:space="preserve">von Kleist, Björn:
</t>
        </r>
        <r>
          <rPr>
            <sz val="9"/>
            <rFont val="Tahoma"/>
            <family val="2"/>
            <charset val="1"/>
          </rPr>
          <t>CO2-Wert</t>
        </r>
      </text>
    </comment>
    <comment ref="S204" authorId="0" shapeId="0" xr:uid="{00000000-0006-0000-0000-000075090000}">
      <text>
        <r>
          <rPr>
            <sz val="10"/>
            <rFont val="Calibri"/>
            <family val="2"/>
          </rPr>
          <t xml:space="preserve">von Kleist, Björn:
</t>
        </r>
        <r>
          <rPr>
            <sz val="9"/>
            <rFont val="Tahoma"/>
            <family val="2"/>
            <charset val="1"/>
          </rPr>
          <t>CO2-Wert</t>
        </r>
      </text>
    </comment>
    <comment ref="T204" authorId="0" shapeId="0" xr:uid="{00000000-0006-0000-0000-00004D0A0000}">
      <text>
        <r>
          <rPr>
            <sz val="10"/>
            <rFont val="Calibri"/>
            <family val="2"/>
          </rPr>
          <t xml:space="preserve">von Kleist, Björn:
</t>
        </r>
        <r>
          <rPr>
            <sz val="9"/>
            <rFont val="Tahoma"/>
            <family val="2"/>
            <charset val="1"/>
          </rPr>
          <t>CO2-Wert</t>
        </r>
      </text>
    </comment>
    <comment ref="U204" authorId="0" shapeId="0" xr:uid="{00000000-0006-0000-0000-0000250B0000}">
      <text>
        <r>
          <rPr>
            <sz val="10"/>
            <rFont val="Calibri"/>
            <family val="2"/>
          </rPr>
          <t xml:space="preserve">von Kleist, Björn:
</t>
        </r>
        <r>
          <rPr>
            <sz val="9"/>
            <rFont val="Tahoma"/>
            <family val="2"/>
            <charset val="1"/>
          </rPr>
          <t>CO2-Wert</t>
        </r>
      </text>
    </comment>
    <comment ref="V204" authorId="0" shapeId="0" xr:uid="{00000000-0006-0000-0000-0000FD0B0000}">
      <text>
        <r>
          <rPr>
            <sz val="10"/>
            <rFont val="Calibri"/>
            <family val="2"/>
          </rPr>
          <t xml:space="preserve">von Kleist, Björn:
</t>
        </r>
        <r>
          <rPr>
            <sz val="9"/>
            <rFont val="Tahoma"/>
            <family val="2"/>
            <charset val="1"/>
          </rPr>
          <t>CO2-Wert</t>
        </r>
      </text>
    </comment>
    <comment ref="W204" authorId="0" shapeId="0" xr:uid="{00000000-0006-0000-0000-0000D50C0000}">
      <text>
        <r>
          <rPr>
            <sz val="10"/>
            <rFont val="Calibri"/>
            <family val="2"/>
          </rPr>
          <t xml:space="preserve">von Kleist, Björn:
</t>
        </r>
        <r>
          <rPr>
            <sz val="9"/>
            <rFont val="Tahoma"/>
            <family val="2"/>
            <charset val="1"/>
          </rPr>
          <t>CO2-Wert</t>
        </r>
      </text>
    </comment>
    <comment ref="X204" authorId="0" shapeId="0" xr:uid="{00000000-0006-0000-0000-0000AD0D0000}">
      <text>
        <r>
          <rPr>
            <sz val="10"/>
            <rFont val="Calibri"/>
            <family val="2"/>
          </rPr>
          <t xml:space="preserve">von Kleist, Björn:
</t>
        </r>
        <r>
          <rPr>
            <sz val="9"/>
            <rFont val="Tahoma"/>
            <family val="2"/>
            <charset val="1"/>
          </rPr>
          <t>CO2-Wert</t>
        </r>
      </text>
    </comment>
    <comment ref="Y204" authorId="0" shapeId="0" xr:uid="{00000000-0006-0000-0000-0000850E0000}">
      <text>
        <r>
          <rPr>
            <sz val="10"/>
            <rFont val="Calibri"/>
            <family val="2"/>
          </rPr>
          <t xml:space="preserve">von Kleist, Björn:
</t>
        </r>
        <r>
          <rPr>
            <sz val="9"/>
            <rFont val="Tahoma"/>
            <family val="2"/>
            <charset val="1"/>
          </rPr>
          <t>CO2-Wert</t>
        </r>
      </text>
    </comment>
    <comment ref="Z204" authorId="0" shapeId="0" xr:uid="{00000000-0006-0000-0000-00005D0F0000}">
      <text>
        <r>
          <rPr>
            <sz val="10"/>
            <rFont val="Calibri"/>
            <family val="2"/>
          </rPr>
          <t xml:space="preserve">von Kleist, Björn:
</t>
        </r>
        <r>
          <rPr>
            <sz val="9"/>
            <rFont val="Tahoma"/>
            <family val="2"/>
            <charset val="1"/>
          </rPr>
          <t>CO2-Wert</t>
        </r>
      </text>
    </comment>
    <comment ref="I205" authorId="0" shapeId="0" xr:uid="{00000000-0006-0000-0000-00009A000000}">
      <text>
        <r>
          <rPr>
            <sz val="10"/>
            <rFont val="Calibri"/>
            <family val="2"/>
          </rPr>
          <t xml:space="preserve">Gairola, Krishan:
</t>
        </r>
        <r>
          <rPr>
            <sz val="9"/>
            <rFont val="Tahoma"/>
            <family val="2"/>
            <charset val="1"/>
          </rPr>
          <t>Textfeld</t>
        </r>
      </text>
    </comment>
    <comment ref="J205" authorId="0" shapeId="0" xr:uid="{00000000-0006-0000-0000-000084010000}">
      <text>
        <r>
          <rPr>
            <sz val="10"/>
            <rFont val="Calibri"/>
            <family val="2"/>
          </rPr>
          <t xml:space="preserve">Gairola, Krishan:
</t>
        </r>
        <r>
          <rPr>
            <sz val="9"/>
            <rFont val="Tahoma"/>
            <family val="2"/>
            <charset val="1"/>
          </rPr>
          <t>Textfeld</t>
        </r>
      </text>
    </comment>
    <comment ref="K205" authorId="0" shapeId="0" xr:uid="{00000000-0006-0000-0000-00006E020000}">
      <text>
        <r>
          <rPr>
            <sz val="10"/>
            <rFont val="Calibri"/>
            <family val="2"/>
          </rPr>
          <t xml:space="preserve">Gairola, Krishan:
</t>
        </r>
        <r>
          <rPr>
            <sz val="9"/>
            <rFont val="Tahoma"/>
            <family val="2"/>
            <charset val="1"/>
          </rPr>
          <t>Textfeld</t>
        </r>
      </text>
    </comment>
    <comment ref="L205" authorId="0" shapeId="0" xr:uid="{00000000-0006-0000-0000-000058030000}">
      <text>
        <r>
          <rPr>
            <sz val="10"/>
            <rFont val="Calibri"/>
            <family val="2"/>
          </rPr>
          <t xml:space="preserve">Gairola, Krishan:
</t>
        </r>
        <r>
          <rPr>
            <sz val="9"/>
            <rFont val="Tahoma"/>
            <family val="2"/>
            <charset val="1"/>
          </rPr>
          <t>Textfeld</t>
        </r>
      </text>
    </comment>
    <comment ref="M205" authorId="0" shapeId="0" xr:uid="{00000000-0006-0000-0000-000042040000}">
      <text>
        <r>
          <rPr>
            <sz val="10"/>
            <rFont val="Calibri"/>
            <family val="2"/>
          </rPr>
          <t xml:space="preserve">Gairola, Krishan:
</t>
        </r>
        <r>
          <rPr>
            <sz val="9"/>
            <rFont val="Tahoma"/>
            <family val="2"/>
            <charset val="1"/>
          </rPr>
          <t>Textfeld</t>
        </r>
      </text>
    </comment>
    <comment ref="N205" authorId="0" shapeId="0" xr:uid="{00000000-0006-0000-0000-00002C050000}">
      <text>
        <r>
          <rPr>
            <sz val="10"/>
            <rFont val="Calibri"/>
            <family val="2"/>
          </rPr>
          <t xml:space="preserve">Gairola, Krishan:
</t>
        </r>
        <r>
          <rPr>
            <sz val="9"/>
            <rFont val="Tahoma"/>
            <family val="2"/>
            <charset val="1"/>
          </rPr>
          <t>Textfeld</t>
        </r>
      </text>
    </comment>
    <comment ref="O205" authorId="0" shapeId="0" xr:uid="{00000000-0006-0000-0000-000016060000}">
      <text>
        <r>
          <rPr>
            <sz val="10"/>
            <rFont val="Calibri"/>
            <family val="2"/>
          </rPr>
          <t xml:space="preserve">Gairola, Krishan:
</t>
        </r>
        <r>
          <rPr>
            <sz val="9"/>
            <rFont val="Tahoma"/>
            <family val="2"/>
            <charset val="1"/>
          </rPr>
          <t>Textfeld</t>
        </r>
      </text>
    </comment>
    <comment ref="P205" authorId="0" shapeId="0" xr:uid="{00000000-0006-0000-0000-0000EE060000}">
      <text>
        <r>
          <rPr>
            <sz val="10"/>
            <rFont val="Calibri"/>
            <family val="2"/>
          </rPr>
          <t xml:space="preserve">Gairola, Krishan:
</t>
        </r>
        <r>
          <rPr>
            <sz val="9"/>
            <rFont val="Tahoma"/>
            <family val="2"/>
            <charset val="1"/>
          </rPr>
          <t>Textfeld</t>
        </r>
      </text>
    </comment>
    <comment ref="Q205" authorId="0" shapeId="0" xr:uid="{00000000-0006-0000-0000-0000C6070000}">
      <text>
        <r>
          <rPr>
            <sz val="10"/>
            <rFont val="Calibri"/>
            <family val="2"/>
          </rPr>
          <t xml:space="preserve">Gairola, Krishan:
</t>
        </r>
        <r>
          <rPr>
            <sz val="9"/>
            <rFont val="Tahoma"/>
            <family val="2"/>
            <charset val="1"/>
          </rPr>
          <t>Textfeld</t>
        </r>
      </text>
    </comment>
    <comment ref="R205" authorId="0" shapeId="0" xr:uid="{00000000-0006-0000-0000-00009E080000}">
      <text>
        <r>
          <rPr>
            <sz val="10"/>
            <rFont val="Calibri"/>
            <family val="2"/>
          </rPr>
          <t xml:space="preserve">Gairola, Krishan:
</t>
        </r>
        <r>
          <rPr>
            <sz val="9"/>
            <rFont val="Tahoma"/>
            <family val="2"/>
            <charset val="1"/>
          </rPr>
          <t>Textfeld</t>
        </r>
      </text>
    </comment>
    <comment ref="S205" authorId="0" shapeId="0" xr:uid="{00000000-0006-0000-0000-000076090000}">
      <text>
        <r>
          <rPr>
            <sz val="10"/>
            <rFont val="Calibri"/>
            <family val="2"/>
          </rPr>
          <t xml:space="preserve">Gairola, Krishan:
</t>
        </r>
        <r>
          <rPr>
            <sz val="9"/>
            <rFont val="Tahoma"/>
            <family val="2"/>
            <charset val="1"/>
          </rPr>
          <t>Textfeld</t>
        </r>
      </text>
    </comment>
    <comment ref="T205" authorId="0" shapeId="0" xr:uid="{00000000-0006-0000-0000-00004E0A0000}">
      <text>
        <r>
          <rPr>
            <sz val="10"/>
            <rFont val="Calibri"/>
            <family val="2"/>
          </rPr>
          <t xml:space="preserve">Gairola, Krishan:
</t>
        </r>
        <r>
          <rPr>
            <sz val="9"/>
            <rFont val="Tahoma"/>
            <family val="2"/>
            <charset val="1"/>
          </rPr>
          <t>Textfeld</t>
        </r>
      </text>
    </comment>
    <comment ref="U205" authorId="0" shapeId="0" xr:uid="{00000000-0006-0000-0000-0000260B0000}">
      <text>
        <r>
          <rPr>
            <sz val="10"/>
            <rFont val="Calibri"/>
            <family val="2"/>
          </rPr>
          <t xml:space="preserve">Gairola, Krishan:
</t>
        </r>
        <r>
          <rPr>
            <sz val="9"/>
            <rFont val="Tahoma"/>
            <family val="2"/>
            <charset val="1"/>
          </rPr>
          <t>Textfeld</t>
        </r>
      </text>
    </comment>
    <comment ref="V205" authorId="0" shapeId="0" xr:uid="{00000000-0006-0000-0000-0000FE0B0000}">
      <text>
        <r>
          <rPr>
            <sz val="10"/>
            <rFont val="Calibri"/>
            <family val="2"/>
          </rPr>
          <t xml:space="preserve">Gairola, Krishan:
</t>
        </r>
        <r>
          <rPr>
            <sz val="9"/>
            <rFont val="Tahoma"/>
            <family val="2"/>
            <charset val="1"/>
          </rPr>
          <t>Textfeld</t>
        </r>
      </text>
    </comment>
    <comment ref="W205" authorId="0" shapeId="0" xr:uid="{00000000-0006-0000-0000-0000D60C0000}">
      <text>
        <r>
          <rPr>
            <sz val="10"/>
            <rFont val="Calibri"/>
            <family val="2"/>
          </rPr>
          <t xml:space="preserve">Gairola, Krishan:
</t>
        </r>
        <r>
          <rPr>
            <sz val="9"/>
            <rFont val="Tahoma"/>
            <family val="2"/>
            <charset val="1"/>
          </rPr>
          <t>Textfeld</t>
        </r>
      </text>
    </comment>
    <comment ref="X205" authorId="0" shapeId="0" xr:uid="{00000000-0006-0000-0000-0000AE0D0000}">
      <text>
        <r>
          <rPr>
            <sz val="10"/>
            <rFont val="Calibri"/>
            <family val="2"/>
          </rPr>
          <t xml:space="preserve">Gairola, Krishan:
</t>
        </r>
        <r>
          <rPr>
            <sz val="9"/>
            <rFont val="Tahoma"/>
            <family val="2"/>
            <charset val="1"/>
          </rPr>
          <t>Textfeld</t>
        </r>
      </text>
    </comment>
    <comment ref="Y205" authorId="0" shapeId="0" xr:uid="{00000000-0006-0000-0000-0000860E0000}">
      <text>
        <r>
          <rPr>
            <sz val="10"/>
            <rFont val="Calibri"/>
            <family val="2"/>
          </rPr>
          <t xml:space="preserve">Gairola, Krishan:
</t>
        </r>
        <r>
          <rPr>
            <sz val="9"/>
            <rFont val="Tahoma"/>
            <family val="2"/>
            <charset val="1"/>
          </rPr>
          <t>Textfeld</t>
        </r>
      </text>
    </comment>
    <comment ref="Z205" authorId="0" shapeId="0" xr:uid="{00000000-0006-0000-0000-00005E0F0000}">
      <text>
        <r>
          <rPr>
            <sz val="10"/>
            <rFont val="Calibri"/>
            <family val="2"/>
          </rPr>
          <t xml:space="preserve">Gairola, Krishan:
</t>
        </r>
        <r>
          <rPr>
            <sz val="9"/>
            <rFont val="Tahoma"/>
            <family val="2"/>
            <charset val="1"/>
          </rPr>
          <t>Textfeld</t>
        </r>
      </text>
    </comment>
    <comment ref="I206" authorId="0" shapeId="0" xr:uid="{00000000-0006-0000-0000-00009B000000}">
      <text>
        <r>
          <rPr>
            <sz val="10"/>
            <rFont val="Calibri"/>
            <family val="2"/>
          </rPr>
          <t xml:space="preserve">von Kleist, Björn:
</t>
        </r>
        <r>
          <rPr>
            <sz val="9"/>
            <rFont val="Tahoma"/>
            <family val="2"/>
            <charset val="1"/>
          </rPr>
          <t>CO2-Wert</t>
        </r>
      </text>
    </comment>
    <comment ref="J206" authorId="0" shapeId="0" xr:uid="{00000000-0006-0000-0000-000085010000}">
      <text>
        <r>
          <rPr>
            <sz val="10"/>
            <rFont val="Calibri"/>
            <family val="2"/>
          </rPr>
          <t xml:space="preserve">von Kleist, Björn:
</t>
        </r>
        <r>
          <rPr>
            <sz val="9"/>
            <rFont val="Tahoma"/>
            <family val="2"/>
            <charset val="1"/>
          </rPr>
          <t>CO2-Wert</t>
        </r>
      </text>
    </comment>
    <comment ref="K206" authorId="0" shapeId="0" xr:uid="{00000000-0006-0000-0000-00006F020000}">
      <text>
        <r>
          <rPr>
            <sz val="10"/>
            <rFont val="Calibri"/>
            <family val="2"/>
          </rPr>
          <t xml:space="preserve">von Kleist, Björn:
</t>
        </r>
        <r>
          <rPr>
            <sz val="9"/>
            <rFont val="Tahoma"/>
            <family val="2"/>
            <charset val="1"/>
          </rPr>
          <t>CO2-Wert</t>
        </r>
      </text>
    </comment>
    <comment ref="L206" authorId="0" shapeId="0" xr:uid="{00000000-0006-0000-0000-000059030000}">
      <text>
        <r>
          <rPr>
            <sz val="10"/>
            <rFont val="Calibri"/>
            <family val="2"/>
          </rPr>
          <t xml:space="preserve">von Kleist, Björn:
</t>
        </r>
        <r>
          <rPr>
            <sz val="9"/>
            <rFont val="Tahoma"/>
            <family val="2"/>
            <charset val="1"/>
          </rPr>
          <t>CO2-Wert</t>
        </r>
      </text>
    </comment>
    <comment ref="M206" authorId="0" shapeId="0" xr:uid="{00000000-0006-0000-0000-000043040000}">
      <text>
        <r>
          <rPr>
            <sz val="10"/>
            <rFont val="Calibri"/>
            <family val="2"/>
          </rPr>
          <t xml:space="preserve">von Kleist, Björn:
</t>
        </r>
        <r>
          <rPr>
            <sz val="9"/>
            <rFont val="Tahoma"/>
            <family val="2"/>
            <charset val="1"/>
          </rPr>
          <t>CO2-Wert</t>
        </r>
      </text>
    </comment>
    <comment ref="N206" authorId="0" shapeId="0" xr:uid="{00000000-0006-0000-0000-00002D050000}">
      <text>
        <r>
          <rPr>
            <sz val="10"/>
            <rFont val="Calibri"/>
            <family val="2"/>
          </rPr>
          <t xml:space="preserve">von Kleist, Björn:
</t>
        </r>
        <r>
          <rPr>
            <sz val="9"/>
            <rFont val="Tahoma"/>
            <family val="2"/>
            <charset val="1"/>
          </rPr>
          <t>CO2-Wert</t>
        </r>
      </text>
    </comment>
    <comment ref="O206" authorId="0" shapeId="0" xr:uid="{00000000-0006-0000-0000-000017060000}">
      <text>
        <r>
          <rPr>
            <sz val="10"/>
            <rFont val="Calibri"/>
            <family val="2"/>
          </rPr>
          <t xml:space="preserve">von Kleist, Björn:
</t>
        </r>
        <r>
          <rPr>
            <sz val="9"/>
            <rFont val="Tahoma"/>
            <family val="2"/>
            <charset val="1"/>
          </rPr>
          <t>CO2-Wert</t>
        </r>
      </text>
    </comment>
    <comment ref="P206" authorId="0" shapeId="0" xr:uid="{00000000-0006-0000-0000-0000EF060000}">
      <text>
        <r>
          <rPr>
            <sz val="10"/>
            <rFont val="Calibri"/>
            <family val="2"/>
          </rPr>
          <t xml:space="preserve">von Kleist, Björn:
</t>
        </r>
        <r>
          <rPr>
            <sz val="9"/>
            <rFont val="Tahoma"/>
            <family val="2"/>
            <charset val="1"/>
          </rPr>
          <t>CO2-Wert</t>
        </r>
      </text>
    </comment>
    <comment ref="Q206" authorId="0" shapeId="0" xr:uid="{00000000-0006-0000-0000-0000C7070000}">
      <text>
        <r>
          <rPr>
            <sz val="10"/>
            <rFont val="Calibri"/>
            <family val="2"/>
          </rPr>
          <t xml:space="preserve">von Kleist, Björn:
</t>
        </r>
        <r>
          <rPr>
            <sz val="9"/>
            <rFont val="Tahoma"/>
            <family val="2"/>
            <charset val="1"/>
          </rPr>
          <t>CO2-Wert</t>
        </r>
      </text>
    </comment>
    <comment ref="R206" authorId="0" shapeId="0" xr:uid="{00000000-0006-0000-0000-00009F080000}">
      <text>
        <r>
          <rPr>
            <sz val="10"/>
            <rFont val="Calibri"/>
            <family val="2"/>
          </rPr>
          <t xml:space="preserve">von Kleist, Björn:
</t>
        </r>
        <r>
          <rPr>
            <sz val="9"/>
            <rFont val="Tahoma"/>
            <family val="2"/>
            <charset val="1"/>
          </rPr>
          <t>CO2-Wert</t>
        </r>
      </text>
    </comment>
    <comment ref="S206" authorId="0" shapeId="0" xr:uid="{00000000-0006-0000-0000-000077090000}">
      <text>
        <r>
          <rPr>
            <sz val="10"/>
            <rFont val="Calibri"/>
            <family val="2"/>
          </rPr>
          <t xml:space="preserve">von Kleist, Björn:
</t>
        </r>
        <r>
          <rPr>
            <sz val="9"/>
            <rFont val="Tahoma"/>
            <family val="2"/>
            <charset val="1"/>
          </rPr>
          <t>CO2-Wert</t>
        </r>
      </text>
    </comment>
    <comment ref="T206" authorId="0" shapeId="0" xr:uid="{00000000-0006-0000-0000-00004F0A0000}">
      <text>
        <r>
          <rPr>
            <sz val="10"/>
            <rFont val="Calibri"/>
            <family val="2"/>
          </rPr>
          <t xml:space="preserve">von Kleist, Björn:
</t>
        </r>
        <r>
          <rPr>
            <sz val="9"/>
            <rFont val="Tahoma"/>
            <family val="2"/>
            <charset val="1"/>
          </rPr>
          <t>CO2-Wert</t>
        </r>
      </text>
    </comment>
    <comment ref="U206" authorId="0" shapeId="0" xr:uid="{00000000-0006-0000-0000-0000270B0000}">
      <text>
        <r>
          <rPr>
            <sz val="10"/>
            <rFont val="Calibri"/>
            <family val="2"/>
          </rPr>
          <t xml:space="preserve">von Kleist, Björn:
</t>
        </r>
        <r>
          <rPr>
            <sz val="9"/>
            <rFont val="Tahoma"/>
            <family val="2"/>
            <charset val="1"/>
          </rPr>
          <t>CO2-Wert</t>
        </r>
      </text>
    </comment>
    <comment ref="V206" authorId="0" shapeId="0" xr:uid="{00000000-0006-0000-0000-0000FF0B0000}">
      <text>
        <r>
          <rPr>
            <sz val="10"/>
            <rFont val="Calibri"/>
            <family val="2"/>
          </rPr>
          <t xml:space="preserve">von Kleist, Björn:
</t>
        </r>
        <r>
          <rPr>
            <sz val="9"/>
            <rFont val="Tahoma"/>
            <family val="2"/>
            <charset val="1"/>
          </rPr>
          <t>CO2-Wert</t>
        </r>
      </text>
    </comment>
    <comment ref="W206" authorId="0" shapeId="0" xr:uid="{00000000-0006-0000-0000-0000D70C0000}">
      <text>
        <r>
          <rPr>
            <sz val="10"/>
            <rFont val="Calibri"/>
            <family val="2"/>
          </rPr>
          <t xml:space="preserve">von Kleist, Björn:
</t>
        </r>
        <r>
          <rPr>
            <sz val="9"/>
            <rFont val="Tahoma"/>
            <family val="2"/>
            <charset val="1"/>
          </rPr>
          <t>CO2-Wert</t>
        </r>
      </text>
    </comment>
    <comment ref="X206" authorId="0" shapeId="0" xr:uid="{00000000-0006-0000-0000-0000AF0D0000}">
      <text>
        <r>
          <rPr>
            <sz val="10"/>
            <rFont val="Calibri"/>
            <family val="2"/>
          </rPr>
          <t xml:space="preserve">von Kleist, Björn:
</t>
        </r>
        <r>
          <rPr>
            <sz val="9"/>
            <rFont val="Tahoma"/>
            <family val="2"/>
            <charset val="1"/>
          </rPr>
          <t>CO2-Wert</t>
        </r>
      </text>
    </comment>
    <comment ref="Y206" authorId="0" shapeId="0" xr:uid="{00000000-0006-0000-0000-0000870E0000}">
      <text>
        <r>
          <rPr>
            <sz val="10"/>
            <rFont val="Calibri"/>
            <family val="2"/>
          </rPr>
          <t xml:space="preserve">von Kleist, Björn:
</t>
        </r>
        <r>
          <rPr>
            <sz val="9"/>
            <rFont val="Tahoma"/>
            <family val="2"/>
            <charset val="1"/>
          </rPr>
          <t>CO2-Wert</t>
        </r>
      </text>
    </comment>
    <comment ref="Z206" authorId="0" shapeId="0" xr:uid="{00000000-0006-0000-0000-00005F0F0000}">
      <text>
        <r>
          <rPr>
            <sz val="10"/>
            <rFont val="Calibri"/>
            <family val="2"/>
          </rPr>
          <t xml:space="preserve">von Kleist, Björn:
</t>
        </r>
        <r>
          <rPr>
            <sz val="9"/>
            <rFont val="Tahoma"/>
            <family val="2"/>
            <charset val="1"/>
          </rPr>
          <t>CO2-Wert</t>
        </r>
      </text>
    </comment>
    <comment ref="I207" authorId="0" shapeId="0" xr:uid="{00000000-0006-0000-0000-00009C000000}">
      <text>
        <r>
          <rPr>
            <sz val="10"/>
            <rFont val="Calibri"/>
            <family val="2"/>
          </rPr>
          <t xml:space="preserve">Gairola, Krishan:
</t>
        </r>
        <r>
          <rPr>
            <sz val="9"/>
            <rFont val="Tahoma"/>
            <family val="2"/>
            <charset val="1"/>
          </rPr>
          <t>Textfeld</t>
        </r>
      </text>
    </comment>
    <comment ref="J207" authorId="0" shapeId="0" xr:uid="{00000000-0006-0000-0000-000086010000}">
      <text>
        <r>
          <rPr>
            <sz val="10"/>
            <rFont val="Calibri"/>
            <family val="2"/>
          </rPr>
          <t xml:space="preserve">Gairola, Krishan:
</t>
        </r>
        <r>
          <rPr>
            <sz val="9"/>
            <rFont val="Tahoma"/>
            <family val="2"/>
            <charset val="1"/>
          </rPr>
          <t>Textfeld</t>
        </r>
      </text>
    </comment>
    <comment ref="K207" authorId="0" shapeId="0" xr:uid="{00000000-0006-0000-0000-000070020000}">
      <text>
        <r>
          <rPr>
            <sz val="10"/>
            <rFont val="Calibri"/>
            <family val="2"/>
          </rPr>
          <t xml:space="preserve">Gairola, Krishan:
</t>
        </r>
        <r>
          <rPr>
            <sz val="9"/>
            <rFont val="Tahoma"/>
            <family val="2"/>
            <charset val="1"/>
          </rPr>
          <t>Textfeld</t>
        </r>
      </text>
    </comment>
    <comment ref="L207" authorId="0" shapeId="0" xr:uid="{00000000-0006-0000-0000-00005A030000}">
      <text>
        <r>
          <rPr>
            <sz val="10"/>
            <rFont val="Calibri"/>
            <family val="2"/>
          </rPr>
          <t xml:space="preserve">Gairola, Krishan:
</t>
        </r>
        <r>
          <rPr>
            <sz val="9"/>
            <rFont val="Tahoma"/>
            <family val="2"/>
            <charset val="1"/>
          </rPr>
          <t>Textfeld</t>
        </r>
      </text>
    </comment>
    <comment ref="M207" authorId="0" shapeId="0" xr:uid="{00000000-0006-0000-0000-000044040000}">
      <text>
        <r>
          <rPr>
            <sz val="10"/>
            <rFont val="Calibri"/>
            <family val="2"/>
          </rPr>
          <t xml:space="preserve">Gairola, Krishan:
</t>
        </r>
        <r>
          <rPr>
            <sz val="9"/>
            <rFont val="Tahoma"/>
            <family val="2"/>
            <charset val="1"/>
          </rPr>
          <t>Textfeld</t>
        </r>
      </text>
    </comment>
    <comment ref="N207" authorId="0" shapeId="0" xr:uid="{00000000-0006-0000-0000-00002E050000}">
      <text>
        <r>
          <rPr>
            <sz val="10"/>
            <rFont val="Calibri"/>
            <family val="2"/>
          </rPr>
          <t xml:space="preserve">Gairola, Krishan:
</t>
        </r>
        <r>
          <rPr>
            <sz val="9"/>
            <rFont val="Tahoma"/>
            <family val="2"/>
            <charset val="1"/>
          </rPr>
          <t>Textfeld</t>
        </r>
      </text>
    </comment>
    <comment ref="O207" authorId="0" shapeId="0" xr:uid="{00000000-0006-0000-0000-000018060000}">
      <text>
        <r>
          <rPr>
            <sz val="10"/>
            <rFont val="Calibri"/>
            <family val="2"/>
          </rPr>
          <t xml:space="preserve">Gairola, Krishan:
</t>
        </r>
        <r>
          <rPr>
            <sz val="9"/>
            <rFont val="Tahoma"/>
            <family val="2"/>
            <charset val="1"/>
          </rPr>
          <t>Textfeld</t>
        </r>
      </text>
    </comment>
    <comment ref="P207" authorId="0" shapeId="0" xr:uid="{00000000-0006-0000-0000-0000F0060000}">
      <text>
        <r>
          <rPr>
            <sz val="10"/>
            <rFont val="Calibri"/>
            <family val="2"/>
          </rPr>
          <t xml:space="preserve">Gairola, Krishan:
</t>
        </r>
        <r>
          <rPr>
            <sz val="9"/>
            <rFont val="Tahoma"/>
            <family val="2"/>
            <charset val="1"/>
          </rPr>
          <t>Textfeld</t>
        </r>
      </text>
    </comment>
    <comment ref="Q207" authorId="0" shapeId="0" xr:uid="{00000000-0006-0000-0000-0000C8070000}">
      <text>
        <r>
          <rPr>
            <sz val="10"/>
            <rFont val="Calibri"/>
            <family val="2"/>
          </rPr>
          <t xml:space="preserve">Gairola, Krishan:
</t>
        </r>
        <r>
          <rPr>
            <sz val="9"/>
            <rFont val="Tahoma"/>
            <family val="2"/>
            <charset val="1"/>
          </rPr>
          <t>Textfeld</t>
        </r>
      </text>
    </comment>
    <comment ref="R207" authorId="0" shapeId="0" xr:uid="{00000000-0006-0000-0000-0000A0080000}">
      <text>
        <r>
          <rPr>
            <sz val="10"/>
            <rFont val="Calibri"/>
            <family val="2"/>
          </rPr>
          <t xml:space="preserve">Gairola, Krishan:
</t>
        </r>
        <r>
          <rPr>
            <sz val="9"/>
            <rFont val="Tahoma"/>
            <family val="2"/>
            <charset val="1"/>
          </rPr>
          <t>Textfeld</t>
        </r>
      </text>
    </comment>
    <comment ref="S207" authorId="0" shapeId="0" xr:uid="{00000000-0006-0000-0000-000078090000}">
      <text>
        <r>
          <rPr>
            <sz val="10"/>
            <rFont val="Calibri"/>
            <family val="2"/>
          </rPr>
          <t xml:space="preserve">Gairola, Krishan:
</t>
        </r>
        <r>
          <rPr>
            <sz val="9"/>
            <rFont val="Tahoma"/>
            <family val="2"/>
            <charset val="1"/>
          </rPr>
          <t>Textfeld</t>
        </r>
      </text>
    </comment>
    <comment ref="T207" authorId="0" shapeId="0" xr:uid="{00000000-0006-0000-0000-0000500A0000}">
      <text>
        <r>
          <rPr>
            <sz val="10"/>
            <rFont val="Calibri"/>
            <family val="2"/>
          </rPr>
          <t xml:space="preserve">Gairola, Krishan:
</t>
        </r>
        <r>
          <rPr>
            <sz val="9"/>
            <rFont val="Tahoma"/>
            <family val="2"/>
            <charset val="1"/>
          </rPr>
          <t>Textfeld</t>
        </r>
      </text>
    </comment>
    <comment ref="U207" authorId="0" shapeId="0" xr:uid="{00000000-0006-0000-0000-0000280B0000}">
      <text>
        <r>
          <rPr>
            <sz val="10"/>
            <rFont val="Calibri"/>
            <family val="2"/>
          </rPr>
          <t xml:space="preserve">Gairola, Krishan:
</t>
        </r>
        <r>
          <rPr>
            <sz val="9"/>
            <rFont val="Tahoma"/>
            <family val="2"/>
            <charset val="1"/>
          </rPr>
          <t>Textfeld</t>
        </r>
      </text>
    </comment>
    <comment ref="V207" authorId="0" shapeId="0" xr:uid="{00000000-0006-0000-0000-0000000C0000}">
      <text>
        <r>
          <rPr>
            <sz val="10"/>
            <rFont val="Calibri"/>
            <family val="2"/>
          </rPr>
          <t xml:space="preserve">Gairola, Krishan:
</t>
        </r>
        <r>
          <rPr>
            <sz val="9"/>
            <rFont val="Tahoma"/>
            <family val="2"/>
            <charset val="1"/>
          </rPr>
          <t>Textfeld</t>
        </r>
      </text>
    </comment>
    <comment ref="W207" authorId="0" shapeId="0" xr:uid="{00000000-0006-0000-0000-0000D80C0000}">
      <text>
        <r>
          <rPr>
            <sz val="10"/>
            <rFont val="Calibri"/>
            <family val="2"/>
          </rPr>
          <t xml:space="preserve">Gairola, Krishan:
</t>
        </r>
        <r>
          <rPr>
            <sz val="9"/>
            <rFont val="Tahoma"/>
            <family val="2"/>
            <charset val="1"/>
          </rPr>
          <t>Textfeld</t>
        </r>
      </text>
    </comment>
    <comment ref="X207" authorId="0" shapeId="0" xr:uid="{00000000-0006-0000-0000-0000B00D0000}">
      <text>
        <r>
          <rPr>
            <sz val="10"/>
            <rFont val="Calibri"/>
            <family val="2"/>
          </rPr>
          <t xml:space="preserve">Gairola, Krishan:
</t>
        </r>
        <r>
          <rPr>
            <sz val="9"/>
            <rFont val="Tahoma"/>
            <family val="2"/>
            <charset val="1"/>
          </rPr>
          <t>Textfeld</t>
        </r>
      </text>
    </comment>
    <comment ref="Y207" authorId="0" shapeId="0" xr:uid="{00000000-0006-0000-0000-0000880E0000}">
      <text>
        <r>
          <rPr>
            <sz val="10"/>
            <rFont val="Calibri"/>
            <family val="2"/>
          </rPr>
          <t xml:space="preserve">Gairola, Krishan:
</t>
        </r>
        <r>
          <rPr>
            <sz val="9"/>
            <rFont val="Tahoma"/>
            <family val="2"/>
            <charset val="1"/>
          </rPr>
          <t>Textfeld</t>
        </r>
      </text>
    </comment>
    <comment ref="Z207" authorId="0" shapeId="0" xr:uid="{00000000-0006-0000-0000-0000600F0000}">
      <text>
        <r>
          <rPr>
            <sz val="10"/>
            <rFont val="Calibri"/>
            <family val="2"/>
          </rPr>
          <t xml:space="preserve">Gairola, Krishan:
</t>
        </r>
        <r>
          <rPr>
            <sz val="9"/>
            <rFont val="Tahoma"/>
            <family val="2"/>
            <charset val="1"/>
          </rPr>
          <t>Textfeld</t>
        </r>
      </text>
    </comment>
    <comment ref="I208" authorId="0" shapeId="0" xr:uid="{00000000-0006-0000-0000-00009D000000}">
      <text>
        <r>
          <rPr>
            <sz val="10"/>
            <rFont val="Calibri"/>
            <family val="2"/>
          </rPr>
          <t xml:space="preserve">von Kleist, Björn:
</t>
        </r>
        <r>
          <rPr>
            <sz val="9"/>
            <rFont val="Tahoma"/>
            <family val="2"/>
            <charset val="1"/>
          </rPr>
          <t>CO2-Wert</t>
        </r>
      </text>
    </comment>
    <comment ref="J208" authorId="0" shapeId="0" xr:uid="{00000000-0006-0000-0000-000087010000}">
      <text>
        <r>
          <rPr>
            <sz val="10"/>
            <rFont val="Calibri"/>
            <family val="2"/>
          </rPr>
          <t xml:space="preserve">von Kleist, Björn:
</t>
        </r>
        <r>
          <rPr>
            <sz val="9"/>
            <rFont val="Tahoma"/>
            <family val="2"/>
            <charset val="1"/>
          </rPr>
          <t>CO2-Wert</t>
        </r>
      </text>
    </comment>
    <comment ref="K208" authorId="0" shapeId="0" xr:uid="{00000000-0006-0000-0000-000071020000}">
      <text>
        <r>
          <rPr>
            <sz val="10"/>
            <rFont val="Calibri"/>
            <family val="2"/>
          </rPr>
          <t xml:space="preserve">von Kleist, Björn:
</t>
        </r>
        <r>
          <rPr>
            <sz val="9"/>
            <rFont val="Tahoma"/>
            <family val="2"/>
            <charset val="1"/>
          </rPr>
          <t>CO2-Wert</t>
        </r>
      </text>
    </comment>
    <comment ref="L208" authorId="0" shapeId="0" xr:uid="{00000000-0006-0000-0000-00005B030000}">
      <text>
        <r>
          <rPr>
            <sz val="10"/>
            <rFont val="Calibri"/>
            <family val="2"/>
          </rPr>
          <t xml:space="preserve">von Kleist, Björn:
</t>
        </r>
        <r>
          <rPr>
            <sz val="9"/>
            <color rgb="FF000000"/>
            <rFont val="Tahoma"/>
            <family val="2"/>
            <charset val="1"/>
          </rPr>
          <t>CO2-Wert</t>
        </r>
      </text>
    </comment>
    <comment ref="M208" authorId="0" shapeId="0" xr:uid="{00000000-0006-0000-0000-000045040000}">
      <text>
        <r>
          <rPr>
            <sz val="10"/>
            <rFont val="Calibri"/>
            <family val="2"/>
          </rPr>
          <t xml:space="preserve">von Kleist, Björn:
</t>
        </r>
        <r>
          <rPr>
            <sz val="9"/>
            <rFont val="Tahoma"/>
            <family val="2"/>
            <charset val="1"/>
          </rPr>
          <t>CO2-Wert</t>
        </r>
      </text>
    </comment>
    <comment ref="N208" authorId="0" shapeId="0" xr:uid="{00000000-0006-0000-0000-00002F050000}">
      <text>
        <r>
          <rPr>
            <sz val="10"/>
            <rFont val="Calibri"/>
            <family val="2"/>
          </rPr>
          <t xml:space="preserve">von Kleist, Björn:
</t>
        </r>
        <r>
          <rPr>
            <sz val="9"/>
            <color rgb="FF000000"/>
            <rFont val="Tahoma"/>
            <family val="2"/>
            <charset val="1"/>
          </rPr>
          <t>CO2-Wert</t>
        </r>
      </text>
    </comment>
    <comment ref="O208" authorId="0" shapeId="0" xr:uid="{00000000-0006-0000-0000-000019060000}">
      <text>
        <r>
          <rPr>
            <sz val="10"/>
            <rFont val="Calibri"/>
            <family val="2"/>
          </rPr>
          <t xml:space="preserve">von Kleist, Björn:
</t>
        </r>
        <r>
          <rPr>
            <sz val="9"/>
            <color rgb="FF000000"/>
            <rFont val="Tahoma"/>
            <family val="2"/>
            <charset val="1"/>
          </rPr>
          <t>CO2-Wert</t>
        </r>
      </text>
    </comment>
    <comment ref="P208" authorId="0" shapeId="0" xr:uid="{00000000-0006-0000-0000-0000F1060000}">
      <text>
        <r>
          <rPr>
            <sz val="10"/>
            <rFont val="Calibri"/>
            <family val="2"/>
          </rPr>
          <t xml:space="preserve">von Kleist, Björn:
</t>
        </r>
        <r>
          <rPr>
            <sz val="9"/>
            <rFont val="Tahoma"/>
            <family val="2"/>
            <charset val="1"/>
          </rPr>
          <t>CO2-Wert</t>
        </r>
      </text>
    </comment>
    <comment ref="Q208" authorId="0" shapeId="0" xr:uid="{00000000-0006-0000-0000-0000C9070000}">
      <text>
        <r>
          <rPr>
            <sz val="10"/>
            <rFont val="Calibri"/>
            <family val="2"/>
          </rPr>
          <t xml:space="preserve">von Kleist, Björn:
</t>
        </r>
        <r>
          <rPr>
            <sz val="9"/>
            <rFont val="Tahoma"/>
            <family val="2"/>
            <charset val="1"/>
          </rPr>
          <t>CO2-Wert</t>
        </r>
      </text>
    </comment>
    <comment ref="R208" authorId="0" shapeId="0" xr:uid="{00000000-0006-0000-0000-0000A1080000}">
      <text>
        <r>
          <rPr>
            <sz val="10"/>
            <rFont val="Calibri"/>
            <family val="2"/>
          </rPr>
          <t xml:space="preserve">von Kleist, Björn:
</t>
        </r>
        <r>
          <rPr>
            <sz val="9"/>
            <rFont val="Tahoma"/>
            <family val="2"/>
            <charset val="1"/>
          </rPr>
          <t>CO2-Wert</t>
        </r>
      </text>
    </comment>
    <comment ref="S208" authorId="0" shapeId="0" xr:uid="{00000000-0006-0000-0000-000079090000}">
      <text>
        <r>
          <rPr>
            <sz val="10"/>
            <rFont val="Calibri"/>
            <family val="2"/>
          </rPr>
          <t xml:space="preserve">von Kleist, Björn:
</t>
        </r>
        <r>
          <rPr>
            <sz val="9"/>
            <rFont val="Tahoma"/>
            <family val="2"/>
            <charset val="1"/>
          </rPr>
          <t>CO2-Wert</t>
        </r>
      </text>
    </comment>
    <comment ref="T208" authorId="0" shapeId="0" xr:uid="{00000000-0006-0000-0000-0000510A0000}">
      <text>
        <r>
          <rPr>
            <sz val="10"/>
            <rFont val="Calibri"/>
            <family val="2"/>
          </rPr>
          <t xml:space="preserve">von Kleist, Björn:
</t>
        </r>
        <r>
          <rPr>
            <sz val="9"/>
            <rFont val="Tahoma"/>
            <family val="2"/>
            <charset val="1"/>
          </rPr>
          <t>CO2-Wert</t>
        </r>
      </text>
    </comment>
    <comment ref="U208" authorId="0" shapeId="0" xr:uid="{00000000-0006-0000-0000-0000290B0000}">
      <text>
        <r>
          <rPr>
            <sz val="10"/>
            <rFont val="Calibri"/>
            <family val="2"/>
          </rPr>
          <t xml:space="preserve">von Kleist, Björn:
</t>
        </r>
        <r>
          <rPr>
            <sz val="9"/>
            <rFont val="Tahoma"/>
            <family val="2"/>
            <charset val="1"/>
          </rPr>
          <t>CO2-Wert</t>
        </r>
      </text>
    </comment>
    <comment ref="V208" authorId="0" shapeId="0" xr:uid="{00000000-0006-0000-0000-0000010C0000}">
      <text>
        <r>
          <rPr>
            <sz val="10"/>
            <rFont val="Calibri"/>
            <family val="2"/>
          </rPr>
          <t xml:space="preserve">von Kleist, Björn:
</t>
        </r>
        <r>
          <rPr>
            <sz val="9"/>
            <rFont val="Tahoma"/>
            <family val="2"/>
            <charset val="1"/>
          </rPr>
          <t>CO2-Wert</t>
        </r>
      </text>
    </comment>
    <comment ref="W208" authorId="0" shapeId="0" xr:uid="{00000000-0006-0000-0000-0000D90C0000}">
      <text>
        <r>
          <rPr>
            <sz val="10"/>
            <rFont val="Calibri"/>
            <family val="2"/>
          </rPr>
          <t xml:space="preserve">von Kleist, Björn:
</t>
        </r>
        <r>
          <rPr>
            <sz val="9"/>
            <rFont val="Tahoma"/>
            <family val="2"/>
            <charset val="1"/>
          </rPr>
          <t>CO2-Wert</t>
        </r>
      </text>
    </comment>
    <comment ref="X208" authorId="0" shapeId="0" xr:uid="{00000000-0006-0000-0000-0000B10D0000}">
      <text>
        <r>
          <rPr>
            <sz val="10"/>
            <rFont val="Calibri"/>
            <family val="2"/>
          </rPr>
          <t xml:space="preserve">von Kleist, Björn:
</t>
        </r>
        <r>
          <rPr>
            <sz val="9"/>
            <rFont val="Tahoma"/>
            <family val="2"/>
            <charset val="1"/>
          </rPr>
          <t>CO2-Wert</t>
        </r>
      </text>
    </comment>
    <comment ref="Y208" authorId="0" shapeId="0" xr:uid="{00000000-0006-0000-0000-0000890E0000}">
      <text>
        <r>
          <rPr>
            <sz val="10"/>
            <rFont val="Calibri"/>
            <family val="2"/>
          </rPr>
          <t xml:space="preserve">von Kleist, Björn:
</t>
        </r>
        <r>
          <rPr>
            <sz val="9"/>
            <rFont val="Tahoma"/>
            <family val="2"/>
            <charset val="1"/>
          </rPr>
          <t>CO2-Wert</t>
        </r>
      </text>
    </comment>
    <comment ref="Z208" authorId="0" shapeId="0" xr:uid="{00000000-0006-0000-0000-0000610F0000}">
      <text>
        <r>
          <rPr>
            <sz val="10"/>
            <rFont val="Calibri"/>
            <family val="2"/>
          </rPr>
          <t xml:space="preserve">von Kleist, Björn:
</t>
        </r>
        <r>
          <rPr>
            <sz val="9"/>
            <rFont val="Tahoma"/>
            <family val="2"/>
            <charset val="1"/>
          </rPr>
          <t>CO2-Wert</t>
        </r>
      </text>
    </comment>
    <comment ref="I209" authorId="0" shapeId="0" xr:uid="{00000000-0006-0000-0000-00009E000000}">
      <text>
        <r>
          <rPr>
            <sz val="10"/>
            <rFont val="Calibri"/>
            <family val="2"/>
          </rPr>
          <t xml:space="preserve">Gairola, Krishan:
</t>
        </r>
        <r>
          <rPr>
            <sz val="9"/>
            <rFont val="Tahoma"/>
            <family val="2"/>
            <charset val="1"/>
          </rPr>
          <t>Textfeld</t>
        </r>
      </text>
    </comment>
    <comment ref="J209" authorId="0" shapeId="0" xr:uid="{00000000-0006-0000-0000-000088010000}">
      <text>
        <r>
          <rPr>
            <sz val="10"/>
            <rFont val="Calibri"/>
            <family val="2"/>
          </rPr>
          <t xml:space="preserve">Gairola, Krishan:
</t>
        </r>
        <r>
          <rPr>
            <sz val="9"/>
            <rFont val="Tahoma"/>
            <family val="2"/>
            <charset val="1"/>
          </rPr>
          <t>Textfeld</t>
        </r>
      </text>
    </comment>
    <comment ref="K209" authorId="0" shapeId="0" xr:uid="{00000000-0006-0000-0000-000072020000}">
      <text>
        <r>
          <rPr>
            <sz val="10"/>
            <rFont val="Calibri"/>
            <family val="2"/>
          </rPr>
          <t xml:space="preserve">Gairola, Krishan:
</t>
        </r>
        <r>
          <rPr>
            <sz val="9"/>
            <rFont val="Tahoma"/>
            <family val="2"/>
            <charset val="1"/>
          </rPr>
          <t>Textfeld</t>
        </r>
      </text>
    </comment>
    <comment ref="L209" authorId="0" shapeId="0" xr:uid="{00000000-0006-0000-0000-00005C030000}">
      <text>
        <r>
          <rPr>
            <sz val="10"/>
            <rFont val="Calibri"/>
            <family val="2"/>
          </rPr>
          <t xml:space="preserve">Gairola, Krishan:
</t>
        </r>
        <r>
          <rPr>
            <sz val="9"/>
            <rFont val="Tahoma"/>
            <family val="2"/>
            <charset val="1"/>
          </rPr>
          <t>Textfeld</t>
        </r>
      </text>
    </comment>
    <comment ref="M209" authorId="0" shapeId="0" xr:uid="{00000000-0006-0000-0000-000046040000}">
      <text>
        <r>
          <rPr>
            <sz val="10"/>
            <rFont val="Calibri"/>
            <family val="2"/>
          </rPr>
          <t xml:space="preserve">Gairola, Krishan:
</t>
        </r>
        <r>
          <rPr>
            <sz val="9"/>
            <rFont val="Tahoma"/>
            <family val="2"/>
            <charset val="1"/>
          </rPr>
          <t>Textfeld</t>
        </r>
      </text>
    </comment>
    <comment ref="N209" authorId="0" shapeId="0" xr:uid="{00000000-0006-0000-0000-000030050000}">
      <text>
        <r>
          <rPr>
            <sz val="10"/>
            <rFont val="Calibri"/>
            <family val="2"/>
          </rPr>
          <t xml:space="preserve">Gairola, Krishan:
</t>
        </r>
        <r>
          <rPr>
            <sz val="9"/>
            <rFont val="Tahoma"/>
            <family val="2"/>
            <charset val="1"/>
          </rPr>
          <t>Textfeld</t>
        </r>
      </text>
    </comment>
    <comment ref="O209" authorId="0" shapeId="0" xr:uid="{00000000-0006-0000-0000-00001A060000}">
      <text>
        <r>
          <rPr>
            <sz val="10"/>
            <rFont val="Calibri"/>
            <family val="2"/>
          </rPr>
          <t xml:space="preserve">Gairola, Krishan:
</t>
        </r>
        <r>
          <rPr>
            <sz val="9"/>
            <rFont val="Tahoma"/>
            <family val="2"/>
            <charset val="1"/>
          </rPr>
          <t>Textfeld</t>
        </r>
      </text>
    </comment>
    <comment ref="P209" authorId="0" shapeId="0" xr:uid="{00000000-0006-0000-0000-0000F2060000}">
      <text>
        <r>
          <rPr>
            <sz val="10"/>
            <rFont val="Calibri"/>
            <family val="2"/>
          </rPr>
          <t xml:space="preserve">Gairola, Krishan:
</t>
        </r>
        <r>
          <rPr>
            <sz val="9"/>
            <rFont val="Tahoma"/>
            <family val="2"/>
            <charset val="1"/>
          </rPr>
          <t>Textfeld</t>
        </r>
      </text>
    </comment>
    <comment ref="Q209" authorId="0" shapeId="0" xr:uid="{00000000-0006-0000-0000-0000CA070000}">
      <text>
        <r>
          <rPr>
            <sz val="10"/>
            <rFont val="Calibri"/>
            <family val="2"/>
          </rPr>
          <t xml:space="preserve">Gairola, Krishan:
</t>
        </r>
        <r>
          <rPr>
            <sz val="9"/>
            <rFont val="Tahoma"/>
            <family val="2"/>
            <charset val="1"/>
          </rPr>
          <t>Textfeld</t>
        </r>
      </text>
    </comment>
    <comment ref="R209" authorId="0" shapeId="0" xr:uid="{00000000-0006-0000-0000-0000A2080000}">
      <text>
        <r>
          <rPr>
            <sz val="10"/>
            <rFont val="Calibri"/>
            <family val="2"/>
          </rPr>
          <t xml:space="preserve">Gairola, Krishan:
</t>
        </r>
        <r>
          <rPr>
            <sz val="9"/>
            <rFont val="Tahoma"/>
            <family val="2"/>
            <charset val="1"/>
          </rPr>
          <t>Textfeld</t>
        </r>
      </text>
    </comment>
    <comment ref="S209" authorId="0" shapeId="0" xr:uid="{00000000-0006-0000-0000-00007A090000}">
      <text>
        <r>
          <rPr>
            <sz val="10"/>
            <rFont val="Calibri"/>
            <family val="2"/>
          </rPr>
          <t xml:space="preserve">Gairola, Krishan:
</t>
        </r>
        <r>
          <rPr>
            <sz val="9"/>
            <rFont val="Tahoma"/>
            <family val="2"/>
            <charset val="1"/>
          </rPr>
          <t>Textfeld</t>
        </r>
      </text>
    </comment>
    <comment ref="T209" authorId="0" shapeId="0" xr:uid="{00000000-0006-0000-0000-0000520A0000}">
      <text>
        <r>
          <rPr>
            <sz val="10"/>
            <rFont val="Calibri"/>
            <family val="2"/>
          </rPr>
          <t xml:space="preserve">Gairola, Krishan:
</t>
        </r>
        <r>
          <rPr>
            <sz val="9"/>
            <rFont val="Tahoma"/>
            <family val="2"/>
            <charset val="1"/>
          </rPr>
          <t>Textfeld</t>
        </r>
      </text>
    </comment>
    <comment ref="U209" authorId="0" shapeId="0" xr:uid="{00000000-0006-0000-0000-00002A0B0000}">
      <text>
        <r>
          <rPr>
            <sz val="10"/>
            <rFont val="Calibri"/>
            <family val="2"/>
          </rPr>
          <t xml:space="preserve">Gairola, Krishan:
</t>
        </r>
        <r>
          <rPr>
            <sz val="9"/>
            <rFont val="Tahoma"/>
            <family val="2"/>
            <charset val="1"/>
          </rPr>
          <t>Textfeld</t>
        </r>
      </text>
    </comment>
    <comment ref="V209" authorId="0" shapeId="0" xr:uid="{00000000-0006-0000-0000-0000020C0000}">
      <text>
        <r>
          <rPr>
            <sz val="10"/>
            <rFont val="Calibri"/>
            <family val="2"/>
          </rPr>
          <t xml:space="preserve">Gairola, Krishan:
</t>
        </r>
        <r>
          <rPr>
            <sz val="9"/>
            <rFont val="Tahoma"/>
            <family val="2"/>
            <charset val="1"/>
          </rPr>
          <t>Textfeld</t>
        </r>
      </text>
    </comment>
    <comment ref="W209" authorId="0" shapeId="0" xr:uid="{00000000-0006-0000-0000-0000DA0C0000}">
      <text>
        <r>
          <rPr>
            <sz val="10"/>
            <rFont val="Calibri"/>
            <family val="2"/>
          </rPr>
          <t xml:space="preserve">Gairola, Krishan:
</t>
        </r>
        <r>
          <rPr>
            <sz val="9"/>
            <rFont val="Tahoma"/>
            <family val="2"/>
            <charset val="1"/>
          </rPr>
          <t>Textfeld</t>
        </r>
      </text>
    </comment>
    <comment ref="X209" authorId="0" shapeId="0" xr:uid="{00000000-0006-0000-0000-0000B20D0000}">
      <text>
        <r>
          <rPr>
            <sz val="10"/>
            <rFont val="Calibri"/>
            <family val="2"/>
          </rPr>
          <t xml:space="preserve">Gairola, Krishan:
</t>
        </r>
        <r>
          <rPr>
            <sz val="9"/>
            <rFont val="Tahoma"/>
            <family val="2"/>
            <charset val="1"/>
          </rPr>
          <t>Textfeld</t>
        </r>
      </text>
    </comment>
    <comment ref="Y209" authorId="0" shapeId="0" xr:uid="{00000000-0006-0000-0000-00008A0E0000}">
      <text>
        <r>
          <rPr>
            <sz val="10"/>
            <rFont val="Calibri"/>
            <family val="2"/>
          </rPr>
          <t xml:space="preserve">Gairola, Krishan:
</t>
        </r>
        <r>
          <rPr>
            <sz val="9"/>
            <rFont val="Tahoma"/>
            <family val="2"/>
            <charset val="1"/>
          </rPr>
          <t>Textfeld</t>
        </r>
      </text>
    </comment>
    <comment ref="Z209" authorId="0" shapeId="0" xr:uid="{00000000-0006-0000-0000-0000620F0000}">
      <text>
        <r>
          <rPr>
            <sz val="10"/>
            <rFont val="Calibri"/>
            <family val="2"/>
          </rPr>
          <t xml:space="preserve">Gairola, Krishan:
</t>
        </r>
        <r>
          <rPr>
            <sz val="9"/>
            <rFont val="Tahoma"/>
            <family val="2"/>
            <charset val="1"/>
          </rPr>
          <t>Textfeld</t>
        </r>
      </text>
    </comment>
    <comment ref="I210" authorId="0" shapeId="0" xr:uid="{00000000-0006-0000-0000-00009F000000}">
      <text>
        <r>
          <rPr>
            <sz val="10"/>
            <rFont val="Calibri"/>
            <family val="2"/>
          </rPr>
          <t xml:space="preserve">von Kleist, Björn:
</t>
        </r>
        <r>
          <rPr>
            <sz val="9"/>
            <rFont val="Tahoma"/>
            <family val="2"/>
            <charset val="1"/>
          </rPr>
          <t>CO2-Wert</t>
        </r>
      </text>
    </comment>
    <comment ref="J210" authorId="0" shapeId="0" xr:uid="{00000000-0006-0000-0000-000089010000}">
      <text>
        <r>
          <rPr>
            <sz val="10"/>
            <rFont val="Calibri"/>
            <family val="2"/>
          </rPr>
          <t xml:space="preserve">von Kleist, Björn:
</t>
        </r>
        <r>
          <rPr>
            <sz val="9"/>
            <rFont val="Tahoma"/>
            <family val="2"/>
            <charset val="1"/>
          </rPr>
          <t>CO2-Wert</t>
        </r>
      </text>
    </comment>
    <comment ref="K210" authorId="0" shapeId="0" xr:uid="{00000000-0006-0000-0000-000073020000}">
      <text>
        <r>
          <rPr>
            <sz val="10"/>
            <rFont val="Calibri"/>
            <family val="2"/>
          </rPr>
          <t xml:space="preserve">von Kleist, Björn:
</t>
        </r>
        <r>
          <rPr>
            <sz val="9"/>
            <rFont val="Tahoma"/>
            <family val="2"/>
            <charset val="1"/>
          </rPr>
          <t>CO2-Wert</t>
        </r>
      </text>
    </comment>
    <comment ref="L210" authorId="0" shapeId="0" xr:uid="{00000000-0006-0000-0000-00005D030000}">
      <text>
        <r>
          <rPr>
            <sz val="10"/>
            <rFont val="Calibri"/>
            <family val="2"/>
          </rPr>
          <t xml:space="preserve">von Kleist, Björn:
</t>
        </r>
        <r>
          <rPr>
            <sz val="9"/>
            <rFont val="Tahoma"/>
            <family val="2"/>
            <charset val="1"/>
          </rPr>
          <t>CO2-Wert</t>
        </r>
      </text>
    </comment>
    <comment ref="M210" authorId="0" shapeId="0" xr:uid="{00000000-0006-0000-0000-000047040000}">
      <text>
        <r>
          <rPr>
            <sz val="10"/>
            <rFont val="Calibri"/>
            <family val="2"/>
          </rPr>
          <t xml:space="preserve">von Kleist, Björn:
</t>
        </r>
        <r>
          <rPr>
            <sz val="9"/>
            <rFont val="Tahoma"/>
            <family val="2"/>
            <charset val="1"/>
          </rPr>
          <t>CO2-Wert</t>
        </r>
      </text>
    </comment>
    <comment ref="N210" authorId="0" shapeId="0" xr:uid="{00000000-0006-0000-0000-000031050000}">
      <text>
        <r>
          <rPr>
            <sz val="10"/>
            <rFont val="Calibri"/>
            <family val="2"/>
          </rPr>
          <t xml:space="preserve">von Kleist, Björn:
</t>
        </r>
        <r>
          <rPr>
            <sz val="9"/>
            <rFont val="Tahoma"/>
            <family val="2"/>
            <charset val="1"/>
          </rPr>
          <t>CO2-Wert</t>
        </r>
      </text>
    </comment>
    <comment ref="O210" authorId="0" shapeId="0" xr:uid="{00000000-0006-0000-0000-00001B060000}">
      <text>
        <r>
          <rPr>
            <sz val="10"/>
            <rFont val="Calibri"/>
            <family val="2"/>
          </rPr>
          <t xml:space="preserve">von Kleist, Björn:
</t>
        </r>
        <r>
          <rPr>
            <sz val="9"/>
            <rFont val="Tahoma"/>
            <family val="2"/>
            <charset val="1"/>
          </rPr>
          <t>CO2-Wert</t>
        </r>
      </text>
    </comment>
    <comment ref="P210" authorId="0" shapeId="0" xr:uid="{00000000-0006-0000-0000-0000F3060000}">
      <text>
        <r>
          <rPr>
            <sz val="10"/>
            <rFont val="Calibri"/>
            <family val="2"/>
          </rPr>
          <t xml:space="preserve">von Kleist, Björn:
</t>
        </r>
        <r>
          <rPr>
            <sz val="9"/>
            <rFont val="Tahoma"/>
            <family val="2"/>
            <charset val="1"/>
          </rPr>
          <t>CO2-Wert</t>
        </r>
      </text>
    </comment>
    <comment ref="Q210" authorId="0" shapeId="0" xr:uid="{00000000-0006-0000-0000-0000CB070000}">
      <text>
        <r>
          <rPr>
            <sz val="10"/>
            <rFont val="Calibri"/>
            <family val="2"/>
          </rPr>
          <t xml:space="preserve">von Kleist, Björn:
</t>
        </r>
        <r>
          <rPr>
            <sz val="9"/>
            <rFont val="Tahoma"/>
            <family val="2"/>
            <charset val="1"/>
          </rPr>
          <t>CO2-Wert</t>
        </r>
      </text>
    </comment>
    <comment ref="R210" authorId="0" shapeId="0" xr:uid="{00000000-0006-0000-0000-0000A3080000}">
      <text>
        <r>
          <rPr>
            <sz val="10"/>
            <rFont val="Calibri"/>
            <family val="2"/>
          </rPr>
          <t xml:space="preserve">von Kleist, Björn:
</t>
        </r>
        <r>
          <rPr>
            <sz val="9"/>
            <rFont val="Tahoma"/>
            <family val="2"/>
            <charset val="1"/>
          </rPr>
          <t>CO2-Wert</t>
        </r>
      </text>
    </comment>
    <comment ref="S210" authorId="0" shapeId="0" xr:uid="{00000000-0006-0000-0000-00007B090000}">
      <text>
        <r>
          <rPr>
            <sz val="10"/>
            <rFont val="Calibri"/>
            <family val="2"/>
          </rPr>
          <t xml:space="preserve">von Kleist, Björn:
</t>
        </r>
        <r>
          <rPr>
            <sz val="9"/>
            <rFont val="Tahoma"/>
            <family val="2"/>
            <charset val="1"/>
          </rPr>
          <t>CO2-Wert</t>
        </r>
      </text>
    </comment>
    <comment ref="T210" authorId="0" shapeId="0" xr:uid="{00000000-0006-0000-0000-0000530A0000}">
      <text>
        <r>
          <rPr>
            <sz val="10"/>
            <rFont val="Calibri"/>
            <family val="2"/>
          </rPr>
          <t xml:space="preserve">von Kleist, Björn:
</t>
        </r>
        <r>
          <rPr>
            <sz val="9"/>
            <rFont val="Tahoma"/>
            <family val="2"/>
            <charset val="1"/>
          </rPr>
          <t>CO2-Wert</t>
        </r>
      </text>
    </comment>
    <comment ref="U210" authorId="0" shapeId="0" xr:uid="{00000000-0006-0000-0000-00002B0B0000}">
      <text>
        <r>
          <rPr>
            <sz val="10"/>
            <rFont val="Calibri"/>
            <family val="2"/>
          </rPr>
          <t xml:space="preserve">von Kleist, Björn:
</t>
        </r>
        <r>
          <rPr>
            <sz val="9"/>
            <rFont val="Tahoma"/>
            <family val="2"/>
            <charset val="1"/>
          </rPr>
          <t>CO2-Wert</t>
        </r>
      </text>
    </comment>
    <comment ref="V210" authorId="0" shapeId="0" xr:uid="{00000000-0006-0000-0000-0000030C0000}">
      <text>
        <r>
          <rPr>
            <sz val="10"/>
            <rFont val="Calibri"/>
            <family val="2"/>
          </rPr>
          <t xml:space="preserve">von Kleist, Björn:
</t>
        </r>
        <r>
          <rPr>
            <sz val="9"/>
            <rFont val="Tahoma"/>
            <family val="2"/>
            <charset val="1"/>
          </rPr>
          <t>CO2-Wert</t>
        </r>
      </text>
    </comment>
    <comment ref="W210" authorId="0" shapeId="0" xr:uid="{00000000-0006-0000-0000-0000DB0C0000}">
      <text>
        <r>
          <rPr>
            <sz val="10"/>
            <rFont val="Calibri"/>
            <family val="2"/>
          </rPr>
          <t xml:space="preserve">von Kleist, Björn:
</t>
        </r>
        <r>
          <rPr>
            <sz val="9"/>
            <rFont val="Tahoma"/>
            <family val="2"/>
            <charset val="1"/>
          </rPr>
          <t>CO2-Wert</t>
        </r>
      </text>
    </comment>
    <comment ref="X210" authorId="0" shapeId="0" xr:uid="{00000000-0006-0000-0000-0000B30D0000}">
      <text>
        <r>
          <rPr>
            <sz val="10"/>
            <rFont val="Calibri"/>
            <family val="2"/>
          </rPr>
          <t xml:space="preserve">von Kleist, Björn:
</t>
        </r>
        <r>
          <rPr>
            <sz val="9"/>
            <rFont val="Tahoma"/>
            <family val="2"/>
            <charset val="1"/>
          </rPr>
          <t>CO2-Wert</t>
        </r>
      </text>
    </comment>
    <comment ref="Y210" authorId="0" shapeId="0" xr:uid="{00000000-0006-0000-0000-00008B0E0000}">
      <text>
        <r>
          <rPr>
            <sz val="10"/>
            <rFont val="Calibri"/>
            <family val="2"/>
          </rPr>
          <t xml:space="preserve">von Kleist, Björn:
</t>
        </r>
        <r>
          <rPr>
            <sz val="9"/>
            <rFont val="Tahoma"/>
            <family val="2"/>
            <charset val="1"/>
          </rPr>
          <t>CO2-Wert</t>
        </r>
      </text>
    </comment>
    <comment ref="Z210" authorId="0" shapeId="0" xr:uid="{00000000-0006-0000-0000-0000630F0000}">
      <text>
        <r>
          <rPr>
            <sz val="10"/>
            <rFont val="Calibri"/>
            <family val="2"/>
          </rPr>
          <t xml:space="preserve">von Kleist, Björn:
</t>
        </r>
        <r>
          <rPr>
            <sz val="9"/>
            <rFont val="Tahoma"/>
            <family val="2"/>
            <charset val="1"/>
          </rPr>
          <t>CO2-Wert</t>
        </r>
      </text>
    </comment>
    <comment ref="I211" authorId="0" shapeId="0" xr:uid="{00000000-0006-0000-0000-0000A0000000}">
      <text>
        <r>
          <rPr>
            <sz val="10"/>
            <rFont val="Calibri"/>
            <family val="2"/>
          </rPr>
          <t xml:space="preserve">Gairola, Krishan:
</t>
        </r>
        <r>
          <rPr>
            <sz val="9"/>
            <rFont val="Tahoma"/>
            <family val="2"/>
            <charset val="1"/>
          </rPr>
          <t>Textfeld</t>
        </r>
      </text>
    </comment>
    <comment ref="J211" authorId="0" shapeId="0" xr:uid="{00000000-0006-0000-0000-00008A010000}">
      <text>
        <r>
          <rPr>
            <sz val="10"/>
            <rFont val="Calibri"/>
            <family val="2"/>
          </rPr>
          <t xml:space="preserve">Gairola, Krishan:
</t>
        </r>
        <r>
          <rPr>
            <sz val="9"/>
            <rFont val="Tahoma"/>
            <family val="2"/>
            <charset val="1"/>
          </rPr>
          <t>Textfeld</t>
        </r>
      </text>
    </comment>
    <comment ref="K211" authorId="0" shapeId="0" xr:uid="{00000000-0006-0000-0000-000074020000}">
      <text>
        <r>
          <rPr>
            <sz val="10"/>
            <rFont val="Calibri"/>
            <family val="2"/>
          </rPr>
          <t xml:space="preserve">Gairola, Krishan:
</t>
        </r>
        <r>
          <rPr>
            <sz val="9"/>
            <rFont val="Tahoma"/>
            <family val="2"/>
            <charset val="1"/>
          </rPr>
          <t>Textfeld</t>
        </r>
      </text>
    </comment>
    <comment ref="L211" authorId="0" shapeId="0" xr:uid="{00000000-0006-0000-0000-00005E030000}">
      <text>
        <r>
          <rPr>
            <sz val="10"/>
            <rFont val="Calibri"/>
            <family val="2"/>
          </rPr>
          <t xml:space="preserve">Gairola, Krishan:
</t>
        </r>
        <r>
          <rPr>
            <sz val="9"/>
            <rFont val="Tahoma"/>
            <family val="2"/>
            <charset val="1"/>
          </rPr>
          <t>Textfeld</t>
        </r>
      </text>
    </comment>
    <comment ref="M211" authorId="0" shapeId="0" xr:uid="{00000000-0006-0000-0000-000048040000}">
      <text>
        <r>
          <rPr>
            <sz val="10"/>
            <rFont val="Calibri"/>
            <family val="2"/>
          </rPr>
          <t xml:space="preserve">Gairola, Krishan:
</t>
        </r>
        <r>
          <rPr>
            <sz val="9"/>
            <rFont val="Tahoma"/>
            <family val="2"/>
            <charset val="1"/>
          </rPr>
          <t>Textfeld</t>
        </r>
      </text>
    </comment>
    <comment ref="N211" authorId="0" shapeId="0" xr:uid="{00000000-0006-0000-0000-000032050000}">
      <text>
        <r>
          <rPr>
            <sz val="10"/>
            <rFont val="Calibri"/>
            <family val="2"/>
          </rPr>
          <t xml:space="preserve">Gairola, Krishan:
</t>
        </r>
        <r>
          <rPr>
            <sz val="9"/>
            <rFont val="Tahoma"/>
            <family val="2"/>
            <charset val="1"/>
          </rPr>
          <t>Textfeld</t>
        </r>
      </text>
    </comment>
    <comment ref="O211" authorId="0" shapeId="0" xr:uid="{00000000-0006-0000-0000-00001C060000}">
      <text>
        <r>
          <rPr>
            <sz val="10"/>
            <rFont val="Calibri"/>
            <family val="2"/>
          </rPr>
          <t xml:space="preserve">Gairola, Krishan:
</t>
        </r>
        <r>
          <rPr>
            <sz val="9"/>
            <rFont val="Tahoma"/>
            <family val="2"/>
            <charset val="1"/>
          </rPr>
          <t>Textfeld</t>
        </r>
      </text>
    </comment>
    <comment ref="P211" authorId="0" shapeId="0" xr:uid="{00000000-0006-0000-0000-0000F4060000}">
      <text>
        <r>
          <rPr>
            <sz val="10"/>
            <rFont val="Calibri"/>
            <family val="2"/>
          </rPr>
          <t xml:space="preserve">Gairola, Krishan:
</t>
        </r>
        <r>
          <rPr>
            <sz val="9"/>
            <rFont val="Tahoma"/>
            <family val="2"/>
            <charset val="1"/>
          </rPr>
          <t>Textfeld</t>
        </r>
      </text>
    </comment>
    <comment ref="Q211" authorId="0" shapeId="0" xr:uid="{00000000-0006-0000-0000-0000CC070000}">
      <text>
        <r>
          <rPr>
            <sz val="10"/>
            <rFont val="Calibri"/>
            <family val="2"/>
          </rPr>
          <t xml:space="preserve">Gairola, Krishan:
</t>
        </r>
        <r>
          <rPr>
            <sz val="9"/>
            <rFont val="Tahoma"/>
            <family val="2"/>
            <charset val="1"/>
          </rPr>
          <t>Textfeld</t>
        </r>
      </text>
    </comment>
    <comment ref="R211" authorId="0" shapeId="0" xr:uid="{00000000-0006-0000-0000-0000A4080000}">
      <text>
        <r>
          <rPr>
            <sz val="10"/>
            <rFont val="Calibri"/>
            <family val="2"/>
          </rPr>
          <t xml:space="preserve">Gairola, Krishan:
</t>
        </r>
        <r>
          <rPr>
            <sz val="9"/>
            <rFont val="Tahoma"/>
            <family val="2"/>
            <charset val="1"/>
          </rPr>
          <t>Textfeld</t>
        </r>
      </text>
    </comment>
    <comment ref="S211" authorId="0" shapeId="0" xr:uid="{00000000-0006-0000-0000-00007C090000}">
      <text>
        <r>
          <rPr>
            <sz val="10"/>
            <rFont val="Calibri"/>
            <family val="2"/>
          </rPr>
          <t xml:space="preserve">Gairola, Krishan:
</t>
        </r>
        <r>
          <rPr>
            <sz val="9"/>
            <rFont val="Tahoma"/>
            <family val="2"/>
            <charset val="1"/>
          </rPr>
          <t>Textfeld</t>
        </r>
      </text>
    </comment>
    <comment ref="T211" authorId="0" shapeId="0" xr:uid="{00000000-0006-0000-0000-0000540A0000}">
      <text>
        <r>
          <rPr>
            <sz val="10"/>
            <rFont val="Calibri"/>
            <family val="2"/>
          </rPr>
          <t xml:space="preserve">Gairola, Krishan:
</t>
        </r>
        <r>
          <rPr>
            <sz val="9"/>
            <rFont val="Tahoma"/>
            <family val="2"/>
            <charset val="1"/>
          </rPr>
          <t>Textfeld</t>
        </r>
      </text>
    </comment>
    <comment ref="U211" authorId="0" shapeId="0" xr:uid="{00000000-0006-0000-0000-00002C0B0000}">
      <text>
        <r>
          <rPr>
            <sz val="10"/>
            <rFont val="Calibri"/>
            <family val="2"/>
          </rPr>
          <t xml:space="preserve">Gairola, Krishan:
</t>
        </r>
        <r>
          <rPr>
            <sz val="9"/>
            <rFont val="Tahoma"/>
            <family val="2"/>
            <charset val="1"/>
          </rPr>
          <t>Textfeld</t>
        </r>
      </text>
    </comment>
    <comment ref="V211" authorId="0" shapeId="0" xr:uid="{00000000-0006-0000-0000-0000040C0000}">
      <text>
        <r>
          <rPr>
            <sz val="10"/>
            <rFont val="Calibri"/>
            <family val="2"/>
          </rPr>
          <t xml:space="preserve">Gairola, Krishan:
</t>
        </r>
        <r>
          <rPr>
            <sz val="9"/>
            <rFont val="Tahoma"/>
            <family val="2"/>
            <charset val="1"/>
          </rPr>
          <t>Textfeld</t>
        </r>
      </text>
    </comment>
    <comment ref="W211" authorId="0" shapeId="0" xr:uid="{00000000-0006-0000-0000-0000DC0C0000}">
      <text>
        <r>
          <rPr>
            <sz val="10"/>
            <rFont val="Calibri"/>
            <family val="2"/>
          </rPr>
          <t xml:space="preserve">Gairola, Krishan:
</t>
        </r>
        <r>
          <rPr>
            <sz val="9"/>
            <rFont val="Tahoma"/>
            <family val="2"/>
            <charset val="1"/>
          </rPr>
          <t>Textfeld</t>
        </r>
      </text>
    </comment>
    <comment ref="X211" authorId="0" shapeId="0" xr:uid="{00000000-0006-0000-0000-0000B40D0000}">
      <text>
        <r>
          <rPr>
            <sz val="10"/>
            <rFont val="Calibri"/>
            <family val="2"/>
          </rPr>
          <t xml:space="preserve">Gairola, Krishan:
</t>
        </r>
        <r>
          <rPr>
            <sz val="9"/>
            <rFont val="Tahoma"/>
            <family val="2"/>
            <charset val="1"/>
          </rPr>
          <t>Textfeld</t>
        </r>
      </text>
    </comment>
    <comment ref="Y211" authorId="0" shapeId="0" xr:uid="{00000000-0006-0000-0000-00008C0E0000}">
      <text>
        <r>
          <rPr>
            <sz val="10"/>
            <rFont val="Calibri"/>
            <family val="2"/>
          </rPr>
          <t xml:space="preserve">Gairola, Krishan:
</t>
        </r>
        <r>
          <rPr>
            <sz val="9"/>
            <rFont val="Tahoma"/>
            <family val="2"/>
            <charset val="1"/>
          </rPr>
          <t>Textfeld</t>
        </r>
      </text>
    </comment>
    <comment ref="Z211" authorId="0" shapeId="0" xr:uid="{00000000-0006-0000-0000-0000640F0000}">
      <text>
        <r>
          <rPr>
            <sz val="10"/>
            <rFont val="Calibri"/>
            <family val="2"/>
          </rPr>
          <t xml:space="preserve">Gairola, Krishan:
</t>
        </r>
        <r>
          <rPr>
            <sz val="9"/>
            <rFont val="Tahoma"/>
            <family val="2"/>
            <charset val="1"/>
          </rPr>
          <t>Textfeld</t>
        </r>
      </text>
    </comment>
    <comment ref="I212" authorId="0" shapeId="0" xr:uid="{00000000-0006-0000-0000-0000A1000000}">
      <text>
        <r>
          <rPr>
            <sz val="10"/>
            <rFont val="Calibri"/>
            <family val="2"/>
          </rPr>
          <t xml:space="preserve">von Kleist, Björn:
</t>
        </r>
        <r>
          <rPr>
            <sz val="9"/>
            <rFont val="Tahoma"/>
            <family val="2"/>
            <charset val="1"/>
          </rPr>
          <t>CO2-Wert</t>
        </r>
      </text>
    </comment>
    <comment ref="J212" authorId="0" shapeId="0" xr:uid="{00000000-0006-0000-0000-00008B010000}">
      <text>
        <r>
          <rPr>
            <sz val="10"/>
            <rFont val="Calibri"/>
            <family val="2"/>
          </rPr>
          <t xml:space="preserve">von Kleist, Björn:
</t>
        </r>
        <r>
          <rPr>
            <sz val="9"/>
            <rFont val="Tahoma"/>
            <family val="2"/>
            <charset val="1"/>
          </rPr>
          <t>CO2-Wert</t>
        </r>
      </text>
    </comment>
    <comment ref="K212" authorId="0" shapeId="0" xr:uid="{00000000-0006-0000-0000-000075020000}">
      <text>
        <r>
          <rPr>
            <sz val="10"/>
            <rFont val="Calibri"/>
            <family val="2"/>
          </rPr>
          <t xml:space="preserve">von Kleist, Björn:
</t>
        </r>
        <r>
          <rPr>
            <sz val="9"/>
            <rFont val="Tahoma"/>
            <family val="2"/>
            <charset val="1"/>
          </rPr>
          <t>CO2-Wert</t>
        </r>
      </text>
    </comment>
    <comment ref="L212" authorId="0" shapeId="0" xr:uid="{00000000-0006-0000-0000-00005F030000}">
      <text>
        <r>
          <rPr>
            <sz val="10"/>
            <rFont val="Calibri"/>
            <family val="2"/>
          </rPr>
          <t xml:space="preserve">von Kleist, Björn:
</t>
        </r>
        <r>
          <rPr>
            <sz val="9"/>
            <rFont val="Tahoma"/>
            <family val="2"/>
            <charset val="1"/>
          </rPr>
          <t>CO2-Wert</t>
        </r>
      </text>
    </comment>
    <comment ref="M212" authorId="0" shapeId="0" xr:uid="{00000000-0006-0000-0000-000049040000}">
      <text>
        <r>
          <rPr>
            <sz val="10"/>
            <rFont val="Calibri"/>
            <family val="2"/>
          </rPr>
          <t xml:space="preserve">von Kleist, Björn:
</t>
        </r>
        <r>
          <rPr>
            <sz val="9"/>
            <rFont val="Tahoma"/>
            <family val="2"/>
            <charset val="1"/>
          </rPr>
          <t>CO2-Wert</t>
        </r>
      </text>
    </comment>
    <comment ref="N212" authorId="0" shapeId="0" xr:uid="{00000000-0006-0000-0000-000033050000}">
      <text>
        <r>
          <rPr>
            <sz val="10"/>
            <rFont val="Calibri"/>
            <family val="2"/>
          </rPr>
          <t xml:space="preserve">von Kleist, Björn:
</t>
        </r>
        <r>
          <rPr>
            <sz val="9"/>
            <rFont val="Tahoma"/>
            <family val="2"/>
            <charset val="1"/>
          </rPr>
          <t>CO2-Wert</t>
        </r>
      </text>
    </comment>
    <comment ref="O212" authorId="0" shapeId="0" xr:uid="{00000000-0006-0000-0000-00001D060000}">
      <text>
        <r>
          <rPr>
            <sz val="10"/>
            <rFont val="Calibri"/>
            <family val="2"/>
          </rPr>
          <t xml:space="preserve">von Kleist, Björn:
</t>
        </r>
        <r>
          <rPr>
            <sz val="9"/>
            <rFont val="Tahoma"/>
            <family val="2"/>
            <charset val="1"/>
          </rPr>
          <t>CO2-Wert</t>
        </r>
      </text>
    </comment>
    <comment ref="P212" authorId="0" shapeId="0" xr:uid="{00000000-0006-0000-0000-0000F5060000}">
      <text>
        <r>
          <rPr>
            <sz val="10"/>
            <rFont val="Calibri"/>
            <family val="2"/>
          </rPr>
          <t xml:space="preserve">von Kleist, Björn:
</t>
        </r>
        <r>
          <rPr>
            <sz val="9"/>
            <rFont val="Tahoma"/>
            <family val="2"/>
            <charset val="1"/>
          </rPr>
          <t>CO2-Wert</t>
        </r>
      </text>
    </comment>
    <comment ref="Q212" authorId="0" shapeId="0" xr:uid="{00000000-0006-0000-0000-0000CD070000}">
      <text>
        <r>
          <rPr>
            <sz val="10"/>
            <rFont val="Calibri"/>
            <family val="2"/>
          </rPr>
          <t xml:space="preserve">von Kleist, Björn:
</t>
        </r>
        <r>
          <rPr>
            <sz val="9"/>
            <rFont val="Tahoma"/>
            <family val="2"/>
            <charset val="1"/>
          </rPr>
          <t>CO2-Wert</t>
        </r>
      </text>
    </comment>
    <comment ref="R212" authorId="0" shapeId="0" xr:uid="{00000000-0006-0000-0000-0000A5080000}">
      <text>
        <r>
          <rPr>
            <sz val="10"/>
            <rFont val="Calibri"/>
            <family val="2"/>
          </rPr>
          <t xml:space="preserve">von Kleist, Björn:
</t>
        </r>
        <r>
          <rPr>
            <sz val="9"/>
            <rFont val="Tahoma"/>
            <family val="2"/>
            <charset val="1"/>
          </rPr>
          <t>CO2-Wert</t>
        </r>
      </text>
    </comment>
    <comment ref="S212" authorId="0" shapeId="0" xr:uid="{00000000-0006-0000-0000-00007D090000}">
      <text>
        <r>
          <rPr>
            <sz val="10"/>
            <rFont val="Calibri"/>
            <family val="2"/>
          </rPr>
          <t xml:space="preserve">von Kleist, Björn:
</t>
        </r>
        <r>
          <rPr>
            <sz val="9"/>
            <rFont val="Tahoma"/>
            <family val="2"/>
            <charset val="1"/>
          </rPr>
          <t>CO2-Wert</t>
        </r>
      </text>
    </comment>
    <comment ref="T212" authorId="0" shapeId="0" xr:uid="{00000000-0006-0000-0000-0000550A0000}">
      <text>
        <r>
          <rPr>
            <sz val="10"/>
            <rFont val="Calibri"/>
            <family val="2"/>
          </rPr>
          <t xml:space="preserve">von Kleist, Björn:
</t>
        </r>
        <r>
          <rPr>
            <sz val="9"/>
            <rFont val="Tahoma"/>
            <family val="2"/>
            <charset val="1"/>
          </rPr>
          <t>CO2-Wert</t>
        </r>
      </text>
    </comment>
    <comment ref="U212" authorId="0" shapeId="0" xr:uid="{00000000-0006-0000-0000-00002D0B0000}">
      <text>
        <r>
          <rPr>
            <sz val="10"/>
            <rFont val="Calibri"/>
            <family val="2"/>
          </rPr>
          <t xml:space="preserve">von Kleist, Björn:
</t>
        </r>
        <r>
          <rPr>
            <sz val="9"/>
            <rFont val="Tahoma"/>
            <family val="2"/>
            <charset val="1"/>
          </rPr>
          <t>CO2-Wert</t>
        </r>
      </text>
    </comment>
    <comment ref="V212" authorId="0" shapeId="0" xr:uid="{00000000-0006-0000-0000-0000050C0000}">
      <text>
        <r>
          <rPr>
            <sz val="10"/>
            <rFont val="Calibri"/>
            <family val="2"/>
          </rPr>
          <t xml:space="preserve">von Kleist, Björn:
</t>
        </r>
        <r>
          <rPr>
            <sz val="9"/>
            <rFont val="Tahoma"/>
            <family val="2"/>
            <charset val="1"/>
          </rPr>
          <t>CO2-Wert</t>
        </r>
      </text>
    </comment>
    <comment ref="W212" authorId="0" shapeId="0" xr:uid="{00000000-0006-0000-0000-0000DD0C0000}">
      <text>
        <r>
          <rPr>
            <sz val="10"/>
            <rFont val="Calibri"/>
            <family val="2"/>
          </rPr>
          <t xml:space="preserve">von Kleist, Björn:
</t>
        </r>
        <r>
          <rPr>
            <sz val="9"/>
            <rFont val="Tahoma"/>
            <family val="2"/>
            <charset val="1"/>
          </rPr>
          <t>CO2-Wert</t>
        </r>
      </text>
    </comment>
    <comment ref="X212" authorId="0" shapeId="0" xr:uid="{00000000-0006-0000-0000-0000B50D0000}">
      <text>
        <r>
          <rPr>
            <sz val="10"/>
            <rFont val="Calibri"/>
            <family val="2"/>
          </rPr>
          <t xml:space="preserve">von Kleist, Björn:
</t>
        </r>
        <r>
          <rPr>
            <sz val="9"/>
            <rFont val="Tahoma"/>
            <family val="2"/>
            <charset val="1"/>
          </rPr>
          <t>CO2-Wert</t>
        </r>
      </text>
    </comment>
    <comment ref="Y212" authorId="0" shapeId="0" xr:uid="{00000000-0006-0000-0000-00008D0E0000}">
      <text>
        <r>
          <rPr>
            <sz val="10"/>
            <rFont val="Calibri"/>
            <family val="2"/>
          </rPr>
          <t xml:space="preserve">von Kleist, Björn:
</t>
        </r>
        <r>
          <rPr>
            <sz val="9"/>
            <rFont val="Tahoma"/>
            <family val="2"/>
            <charset val="1"/>
          </rPr>
          <t>CO2-Wert</t>
        </r>
      </text>
    </comment>
    <comment ref="Z212" authorId="0" shapeId="0" xr:uid="{00000000-0006-0000-0000-0000650F0000}">
      <text>
        <r>
          <rPr>
            <sz val="10"/>
            <rFont val="Calibri"/>
            <family val="2"/>
          </rPr>
          <t xml:space="preserve">von Kleist, Björn:
</t>
        </r>
        <r>
          <rPr>
            <sz val="9"/>
            <rFont val="Tahoma"/>
            <family val="2"/>
            <charset val="1"/>
          </rPr>
          <t>CO2-Wert</t>
        </r>
      </text>
    </comment>
    <comment ref="I213" authorId="0" shapeId="0" xr:uid="{00000000-0006-0000-0000-0000A2000000}">
      <text>
        <r>
          <rPr>
            <sz val="10"/>
            <rFont val="Calibri"/>
            <family val="2"/>
          </rPr>
          <t xml:space="preserve">Gairola, Krishan:
</t>
        </r>
        <r>
          <rPr>
            <sz val="9"/>
            <rFont val="Tahoma"/>
            <family val="2"/>
            <charset val="1"/>
          </rPr>
          <t>Textfeld</t>
        </r>
      </text>
    </comment>
    <comment ref="J213" authorId="0" shapeId="0" xr:uid="{00000000-0006-0000-0000-00008C010000}">
      <text>
        <r>
          <rPr>
            <sz val="10"/>
            <rFont val="Calibri"/>
            <family val="2"/>
          </rPr>
          <t xml:space="preserve">Gairola, Krishan:
</t>
        </r>
        <r>
          <rPr>
            <sz val="9"/>
            <rFont val="Tahoma"/>
            <family val="2"/>
            <charset val="1"/>
          </rPr>
          <t>Textfeld</t>
        </r>
      </text>
    </comment>
    <comment ref="K213" authorId="0" shapeId="0" xr:uid="{00000000-0006-0000-0000-000076020000}">
      <text>
        <r>
          <rPr>
            <sz val="10"/>
            <rFont val="Calibri"/>
            <family val="2"/>
          </rPr>
          <t xml:space="preserve">Gairola, Krishan:
</t>
        </r>
        <r>
          <rPr>
            <sz val="9"/>
            <rFont val="Tahoma"/>
            <family val="2"/>
            <charset val="1"/>
          </rPr>
          <t>Textfeld</t>
        </r>
      </text>
    </comment>
    <comment ref="L213" authorId="0" shapeId="0" xr:uid="{00000000-0006-0000-0000-000060030000}">
      <text>
        <r>
          <rPr>
            <sz val="10"/>
            <rFont val="Calibri"/>
            <family val="2"/>
          </rPr>
          <t xml:space="preserve">Gairola, Krishan:
</t>
        </r>
        <r>
          <rPr>
            <sz val="9"/>
            <rFont val="Tahoma"/>
            <family val="2"/>
            <charset val="1"/>
          </rPr>
          <t>Textfeld</t>
        </r>
      </text>
    </comment>
    <comment ref="M213" authorId="0" shapeId="0" xr:uid="{00000000-0006-0000-0000-00004A040000}">
      <text>
        <r>
          <rPr>
            <sz val="10"/>
            <rFont val="Calibri"/>
            <family val="2"/>
          </rPr>
          <t xml:space="preserve">Gairola, Krishan:
</t>
        </r>
        <r>
          <rPr>
            <sz val="9"/>
            <rFont val="Tahoma"/>
            <family val="2"/>
            <charset val="1"/>
          </rPr>
          <t>Textfeld</t>
        </r>
      </text>
    </comment>
    <comment ref="N213" authorId="0" shapeId="0" xr:uid="{00000000-0006-0000-0000-000034050000}">
      <text>
        <r>
          <rPr>
            <sz val="10"/>
            <rFont val="Calibri"/>
            <family val="2"/>
          </rPr>
          <t xml:space="preserve">Gairola, Krishan:
</t>
        </r>
        <r>
          <rPr>
            <sz val="9"/>
            <rFont val="Tahoma"/>
            <family val="2"/>
            <charset val="1"/>
          </rPr>
          <t>Textfeld</t>
        </r>
      </text>
    </comment>
    <comment ref="O213" authorId="0" shapeId="0" xr:uid="{00000000-0006-0000-0000-00001E060000}">
      <text>
        <r>
          <rPr>
            <sz val="10"/>
            <rFont val="Calibri"/>
            <family val="2"/>
          </rPr>
          <t xml:space="preserve">Gairola, Krishan:
</t>
        </r>
        <r>
          <rPr>
            <sz val="9"/>
            <rFont val="Tahoma"/>
            <family val="2"/>
            <charset val="1"/>
          </rPr>
          <t>Textfeld</t>
        </r>
      </text>
    </comment>
    <comment ref="P213" authorId="0" shapeId="0" xr:uid="{00000000-0006-0000-0000-0000F6060000}">
      <text>
        <r>
          <rPr>
            <sz val="10"/>
            <rFont val="Calibri"/>
            <family val="2"/>
          </rPr>
          <t xml:space="preserve">Gairola, Krishan:
</t>
        </r>
        <r>
          <rPr>
            <sz val="9"/>
            <rFont val="Tahoma"/>
            <family val="2"/>
            <charset val="1"/>
          </rPr>
          <t>Textfeld</t>
        </r>
      </text>
    </comment>
    <comment ref="Q213" authorId="0" shapeId="0" xr:uid="{00000000-0006-0000-0000-0000CE070000}">
      <text>
        <r>
          <rPr>
            <sz val="10"/>
            <rFont val="Calibri"/>
            <family val="2"/>
          </rPr>
          <t xml:space="preserve">Gairola, Krishan:
</t>
        </r>
        <r>
          <rPr>
            <sz val="9"/>
            <rFont val="Tahoma"/>
            <family val="2"/>
            <charset val="1"/>
          </rPr>
          <t>Textfeld</t>
        </r>
      </text>
    </comment>
    <comment ref="R213" authorId="0" shapeId="0" xr:uid="{00000000-0006-0000-0000-0000A6080000}">
      <text>
        <r>
          <rPr>
            <sz val="10"/>
            <rFont val="Calibri"/>
            <family val="2"/>
          </rPr>
          <t xml:space="preserve">Gairola, Krishan:
</t>
        </r>
        <r>
          <rPr>
            <sz val="9"/>
            <rFont val="Tahoma"/>
            <family val="2"/>
            <charset val="1"/>
          </rPr>
          <t>Textfeld</t>
        </r>
      </text>
    </comment>
    <comment ref="S213" authorId="0" shapeId="0" xr:uid="{00000000-0006-0000-0000-00007E090000}">
      <text>
        <r>
          <rPr>
            <sz val="10"/>
            <rFont val="Calibri"/>
            <family val="2"/>
          </rPr>
          <t xml:space="preserve">Gairola, Krishan:
</t>
        </r>
        <r>
          <rPr>
            <sz val="9"/>
            <rFont val="Tahoma"/>
            <family val="2"/>
            <charset val="1"/>
          </rPr>
          <t>Textfeld</t>
        </r>
      </text>
    </comment>
    <comment ref="T213" authorId="0" shapeId="0" xr:uid="{00000000-0006-0000-0000-0000560A0000}">
      <text>
        <r>
          <rPr>
            <sz val="10"/>
            <rFont val="Calibri"/>
            <family val="2"/>
          </rPr>
          <t xml:space="preserve">Gairola, Krishan:
</t>
        </r>
        <r>
          <rPr>
            <sz val="9"/>
            <rFont val="Tahoma"/>
            <family val="2"/>
            <charset val="1"/>
          </rPr>
          <t>Textfeld</t>
        </r>
      </text>
    </comment>
    <comment ref="U213" authorId="0" shapeId="0" xr:uid="{00000000-0006-0000-0000-00002E0B0000}">
      <text>
        <r>
          <rPr>
            <sz val="10"/>
            <rFont val="Calibri"/>
            <family val="2"/>
          </rPr>
          <t xml:space="preserve">Gairola, Krishan:
</t>
        </r>
        <r>
          <rPr>
            <sz val="9"/>
            <rFont val="Tahoma"/>
            <family val="2"/>
            <charset val="1"/>
          </rPr>
          <t>Textfeld</t>
        </r>
      </text>
    </comment>
    <comment ref="V213" authorId="0" shapeId="0" xr:uid="{00000000-0006-0000-0000-0000060C0000}">
      <text>
        <r>
          <rPr>
            <sz val="10"/>
            <rFont val="Calibri"/>
            <family val="2"/>
          </rPr>
          <t xml:space="preserve">Gairola, Krishan:
</t>
        </r>
        <r>
          <rPr>
            <sz val="9"/>
            <rFont val="Tahoma"/>
            <family val="2"/>
            <charset val="1"/>
          </rPr>
          <t>Textfeld</t>
        </r>
      </text>
    </comment>
    <comment ref="W213" authorId="0" shapeId="0" xr:uid="{00000000-0006-0000-0000-0000DE0C0000}">
      <text>
        <r>
          <rPr>
            <sz val="10"/>
            <rFont val="Calibri"/>
            <family val="2"/>
          </rPr>
          <t xml:space="preserve">Gairola, Krishan:
</t>
        </r>
        <r>
          <rPr>
            <sz val="9"/>
            <rFont val="Tahoma"/>
            <family val="2"/>
            <charset val="1"/>
          </rPr>
          <t>Textfeld</t>
        </r>
      </text>
    </comment>
    <comment ref="X213" authorId="0" shapeId="0" xr:uid="{00000000-0006-0000-0000-0000B60D0000}">
      <text>
        <r>
          <rPr>
            <sz val="10"/>
            <rFont val="Calibri"/>
            <family val="2"/>
          </rPr>
          <t xml:space="preserve">Gairola, Krishan:
</t>
        </r>
        <r>
          <rPr>
            <sz val="9"/>
            <rFont val="Tahoma"/>
            <family val="2"/>
            <charset val="1"/>
          </rPr>
          <t>Textfeld</t>
        </r>
      </text>
    </comment>
    <comment ref="Y213" authorId="0" shapeId="0" xr:uid="{00000000-0006-0000-0000-00008E0E0000}">
      <text>
        <r>
          <rPr>
            <sz val="10"/>
            <rFont val="Calibri"/>
            <family val="2"/>
          </rPr>
          <t xml:space="preserve">Gairola, Krishan:
</t>
        </r>
        <r>
          <rPr>
            <sz val="9"/>
            <rFont val="Tahoma"/>
            <family val="2"/>
            <charset val="1"/>
          </rPr>
          <t>Textfeld</t>
        </r>
      </text>
    </comment>
    <comment ref="Z213" authorId="0" shapeId="0" xr:uid="{00000000-0006-0000-0000-0000660F0000}">
      <text>
        <r>
          <rPr>
            <sz val="10"/>
            <rFont val="Calibri"/>
            <family val="2"/>
          </rPr>
          <t xml:space="preserve">Gairola, Krishan:
</t>
        </r>
        <r>
          <rPr>
            <sz val="9"/>
            <rFont val="Tahoma"/>
            <family val="2"/>
            <charset val="1"/>
          </rPr>
          <t>Textfeld</t>
        </r>
      </text>
    </comment>
    <comment ref="I214" authorId="0" shapeId="0" xr:uid="{00000000-0006-0000-0000-0000A3000000}">
      <text>
        <r>
          <rPr>
            <sz val="10"/>
            <rFont val="Calibri"/>
            <family val="2"/>
          </rPr>
          <t xml:space="preserve">von Kleist, Björn:
</t>
        </r>
        <r>
          <rPr>
            <sz val="9"/>
            <rFont val="Tahoma"/>
            <family val="2"/>
            <charset val="1"/>
          </rPr>
          <t>CO2-Wert</t>
        </r>
      </text>
    </comment>
    <comment ref="J214" authorId="0" shapeId="0" xr:uid="{00000000-0006-0000-0000-00008D010000}">
      <text>
        <r>
          <rPr>
            <sz val="10"/>
            <rFont val="Calibri"/>
            <family val="2"/>
          </rPr>
          <t xml:space="preserve">von Kleist, Björn:
</t>
        </r>
        <r>
          <rPr>
            <sz val="9"/>
            <rFont val="Tahoma"/>
            <family val="2"/>
            <charset val="1"/>
          </rPr>
          <t>CO2-Wert</t>
        </r>
      </text>
    </comment>
    <comment ref="K214" authorId="0" shapeId="0" xr:uid="{00000000-0006-0000-0000-000077020000}">
      <text>
        <r>
          <rPr>
            <sz val="10"/>
            <rFont val="Calibri"/>
            <family val="2"/>
          </rPr>
          <t xml:space="preserve">von Kleist, Björn:
</t>
        </r>
        <r>
          <rPr>
            <sz val="9"/>
            <rFont val="Tahoma"/>
            <family val="2"/>
            <charset val="1"/>
          </rPr>
          <t>CO2-Wert</t>
        </r>
      </text>
    </comment>
    <comment ref="L214" authorId="0" shapeId="0" xr:uid="{00000000-0006-0000-0000-000061030000}">
      <text>
        <r>
          <rPr>
            <sz val="10"/>
            <rFont val="Calibri"/>
            <family val="2"/>
          </rPr>
          <t xml:space="preserve">von Kleist, Björn:
</t>
        </r>
        <r>
          <rPr>
            <sz val="9"/>
            <rFont val="Tahoma"/>
            <family val="2"/>
            <charset val="1"/>
          </rPr>
          <t>CO2-Wert</t>
        </r>
      </text>
    </comment>
    <comment ref="M214" authorId="0" shapeId="0" xr:uid="{00000000-0006-0000-0000-00004B040000}">
      <text>
        <r>
          <rPr>
            <sz val="10"/>
            <rFont val="Calibri"/>
            <family val="2"/>
          </rPr>
          <t xml:space="preserve">von Kleist, Björn:
</t>
        </r>
        <r>
          <rPr>
            <sz val="9"/>
            <rFont val="Tahoma"/>
            <family val="2"/>
            <charset val="1"/>
          </rPr>
          <t>CO2-Wert</t>
        </r>
      </text>
    </comment>
    <comment ref="N214" authorId="0" shapeId="0" xr:uid="{00000000-0006-0000-0000-000035050000}">
      <text>
        <r>
          <rPr>
            <sz val="10"/>
            <rFont val="Calibri"/>
            <family val="2"/>
          </rPr>
          <t xml:space="preserve">von Kleist, Björn:
</t>
        </r>
        <r>
          <rPr>
            <sz val="9"/>
            <rFont val="Tahoma"/>
            <family val="2"/>
            <charset val="1"/>
          </rPr>
          <t>CO2-Wert</t>
        </r>
      </text>
    </comment>
    <comment ref="O214" authorId="0" shapeId="0" xr:uid="{00000000-0006-0000-0000-00001F060000}">
      <text>
        <r>
          <rPr>
            <sz val="10"/>
            <rFont val="Calibri"/>
            <family val="2"/>
          </rPr>
          <t xml:space="preserve">von Kleist, Björn:
</t>
        </r>
        <r>
          <rPr>
            <sz val="9"/>
            <rFont val="Tahoma"/>
            <family val="2"/>
            <charset val="1"/>
          </rPr>
          <t>CO2-Wert</t>
        </r>
      </text>
    </comment>
    <comment ref="P214" authorId="0" shapeId="0" xr:uid="{00000000-0006-0000-0000-0000F7060000}">
      <text>
        <r>
          <rPr>
            <sz val="10"/>
            <rFont val="Calibri"/>
            <family val="2"/>
          </rPr>
          <t xml:space="preserve">von Kleist, Björn:
</t>
        </r>
        <r>
          <rPr>
            <sz val="9"/>
            <rFont val="Tahoma"/>
            <family val="2"/>
            <charset val="1"/>
          </rPr>
          <t>CO2-Wert</t>
        </r>
      </text>
    </comment>
    <comment ref="Q214" authorId="0" shapeId="0" xr:uid="{00000000-0006-0000-0000-0000CF070000}">
      <text>
        <r>
          <rPr>
            <sz val="10"/>
            <rFont val="Calibri"/>
            <family val="2"/>
          </rPr>
          <t xml:space="preserve">von Kleist, Björn:
</t>
        </r>
        <r>
          <rPr>
            <sz val="9"/>
            <rFont val="Tahoma"/>
            <family val="2"/>
            <charset val="1"/>
          </rPr>
          <t>CO2-Wert</t>
        </r>
      </text>
    </comment>
    <comment ref="R214" authorId="0" shapeId="0" xr:uid="{00000000-0006-0000-0000-0000A7080000}">
      <text>
        <r>
          <rPr>
            <sz val="10"/>
            <rFont val="Calibri"/>
            <family val="2"/>
          </rPr>
          <t xml:space="preserve">von Kleist, Björn:
</t>
        </r>
        <r>
          <rPr>
            <sz val="9"/>
            <rFont val="Tahoma"/>
            <family val="2"/>
            <charset val="1"/>
          </rPr>
          <t>CO2-Wert</t>
        </r>
      </text>
    </comment>
    <comment ref="S214" authorId="0" shapeId="0" xr:uid="{00000000-0006-0000-0000-00007F090000}">
      <text>
        <r>
          <rPr>
            <sz val="10"/>
            <rFont val="Calibri"/>
            <family val="2"/>
          </rPr>
          <t xml:space="preserve">von Kleist, Björn:
</t>
        </r>
        <r>
          <rPr>
            <sz val="9"/>
            <rFont val="Tahoma"/>
            <family val="2"/>
            <charset val="1"/>
          </rPr>
          <t>CO2-Wert</t>
        </r>
      </text>
    </comment>
    <comment ref="T214" authorId="0" shapeId="0" xr:uid="{00000000-0006-0000-0000-0000570A0000}">
      <text>
        <r>
          <rPr>
            <sz val="10"/>
            <rFont val="Calibri"/>
            <family val="2"/>
          </rPr>
          <t xml:space="preserve">von Kleist, Björn:
</t>
        </r>
        <r>
          <rPr>
            <sz val="9"/>
            <rFont val="Tahoma"/>
            <family val="2"/>
            <charset val="1"/>
          </rPr>
          <t>CO2-Wert</t>
        </r>
      </text>
    </comment>
    <comment ref="U214" authorId="0" shapeId="0" xr:uid="{00000000-0006-0000-0000-00002F0B0000}">
      <text>
        <r>
          <rPr>
            <sz val="10"/>
            <rFont val="Calibri"/>
            <family val="2"/>
          </rPr>
          <t xml:space="preserve">von Kleist, Björn:
</t>
        </r>
        <r>
          <rPr>
            <sz val="9"/>
            <rFont val="Tahoma"/>
            <family val="2"/>
            <charset val="1"/>
          </rPr>
          <t>CO2-Wert</t>
        </r>
      </text>
    </comment>
    <comment ref="V214" authorId="0" shapeId="0" xr:uid="{00000000-0006-0000-0000-0000070C0000}">
      <text>
        <r>
          <rPr>
            <sz val="10"/>
            <rFont val="Calibri"/>
            <family val="2"/>
          </rPr>
          <t xml:space="preserve">von Kleist, Björn:
</t>
        </r>
        <r>
          <rPr>
            <sz val="9"/>
            <rFont val="Tahoma"/>
            <family val="2"/>
            <charset val="1"/>
          </rPr>
          <t>CO2-Wert</t>
        </r>
      </text>
    </comment>
    <comment ref="W214" authorId="0" shapeId="0" xr:uid="{00000000-0006-0000-0000-0000DF0C0000}">
      <text>
        <r>
          <rPr>
            <sz val="10"/>
            <rFont val="Calibri"/>
            <family val="2"/>
          </rPr>
          <t xml:space="preserve">von Kleist, Björn:
</t>
        </r>
        <r>
          <rPr>
            <sz val="9"/>
            <rFont val="Tahoma"/>
            <family val="2"/>
            <charset val="1"/>
          </rPr>
          <t>CO2-Wert</t>
        </r>
      </text>
    </comment>
    <comment ref="X214" authorId="0" shapeId="0" xr:uid="{00000000-0006-0000-0000-0000B70D0000}">
      <text>
        <r>
          <rPr>
            <sz val="10"/>
            <rFont val="Calibri"/>
            <family val="2"/>
          </rPr>
          <t xml:space="preserve">von Kleist, Björn:
</t>
        </r>
        <r>
          <rPr>
            <sz val="9"/>
            <rFont val="Tahoma"/>
            <family val="2"/>
            <charset val="1"/>
          </rPr>
          <t>CO2-Wert</t>
        </r>
      </text>
    </comment>
    <comment ref="Y214" authorId="0" shapeId="0" xr:uid="{00000000-0006-0000-0000-00008F0E0000}">
      <text>
        <r>
          <rPr>
            <sz val="10"/>
            <rFont val="Calibri"/>
            <family val="2"/>
          </rPr>
          <t xml:space="preserve">von Kleist, Björn:
</t>
        </r>
        <r>
          <rPr>
            <sz val="9"/>
            <rFont val="Tahoma"/>
            <family val="2"/>
            <charset val="1"/>
          </rPr>
          <t>CO2-Wert</t>
        </r>
      </text>
    </comment>
    <comment ref="Z214" authorId="0" shapeId="0" xr:uid="{00000000-0006-0000-0000-0000670F0000}">
      <text>
        <r>
          <rPr>
            <sz val="10"/>
            <rFont val="Calibri"/>
            <family val="2"/>
          </rPr>
          <t xml:space="preserve">von Kleist, Björn:
</t>
        </r>
        <r>
          <rPr>
            <sz val="9"/>
            <rFont val="Tahoma"/>
            <family val="2"/>
            <charset val="1"/>
          </rPr>
          <t>CO2-Wert</t>
        </r>
      </text>
    </comment>
    <comment ref="I215" authorId="0" shapeId="0" xr:uid="{00000000-0006-0000-0000-0000A4000000}">
      <text>
        <r>
          <rPr>
            <sz val="10"/>
            <rFont val="Calibri"/>
            <family val="2"/>
          </rPr>
          <t xml:space="preserve">Gairola, Krishan:
</t>
        </r>
        <r>
          <rPr>
            <sz val="9"/>
            <rFont val="Tahoma"/>
            <family val="2"/>
            <charset val="1"/>
          </rPr>
          <t>Textfeld</t>
        </r>
      </text>
    </comment>
    <comment ref="J215" authorId="0" shapeId="0" xr:uid="{00000000-0006-0000-0000-00008E010000}">
      <text>
        <r>
          <rPr>
            <sz val="10"/>
            <rFont val="Calibri"/>
            <family val="2"/>
          </rPr>
          <t xml:space="preserve">Gairola, Krishan:
</t>
        </r>
        <r>
          <rPr>
            <sz val="9"/>
            <rFont val="Tahoma"/>
            <family val="2"/>
            <charset val="1"/>
          </rPr>
          <t>Textfeld</t>
        </r>
      </text>
    </comment>
    <comment ref="K215" authorId="0" shapeId="0" xr:uid="{00000000-0006-0000-0000-000078020000}">
      <text>
        <r>
          <rPr>
            <sz val="10"/>
            <rFont val="Calibri"/>
            <family val="2"/>
          </rPr>
          <t xml:space="preserve">Gairola, Krishan:
</t>
        </r>
        <r>
          <rPr>
            <sz val="9"/>
            <rFont val="Tahoma"/>
            <family val="2"/>
            <charset val="1"/>
          </rPr>
          <t>Textfeld</t>
        </r>
      </text>
    </comment>
    <comment ref="L215" authorId="0" shapeId="0" xr:uid="{00000000-0006-0000-0000-000062030000}">
      <text>
        <r>
          <rPr>
            <sz val="10"/>
            <rFont val="Calibri"/>
            <family val="2"/>
          </rPr>
          <t xml:space="preserve">Gairola, Krishan:
</t>
        </r>
        <r>
          <rPr>
            <sz val="9"/>
            <rFont val="Tahoma"/>
            <family val="2"/>
            <charset val="1"/>
          </rPr>
          <t>Textfeld</t>
        </r>
      </text>
    </comment>
    <comment ref="M215" authorId="0" shapeId="0" xr:uid="{00000000-0006-0000-0000-00004C040000}">
      <text>
        <r>
          <rPr>
            <sz val="10"/>
            <rFont val="Calibri"/>
            <family val="2"/>
          </rPr>
          <t xml:space="preserve">Gairola, Krishan:
</t>
        </r>
        <r>
          <rPr>
            <sz val="9"/>
            <rFont val="Tahoma"/>
            <family val="2"/>
            <charset val="1"/>
          </rPr>
          <t>Textfeld</t>
        </r>
      </text>
    </comment>
    <comment ref="N215" authorId="0" shapeId="0" xr:uid="{00000000-0006-0000-0000-000036050000}">
      <text>
        <r>
          <rPr>
            <sz val="10"/>
            <rFont val="Calibri"/>
            <family val="2"/>
          </rPr>
          <t xml:space="preserve">Gairola, Krishan:
</t>
        </r>
        <r>
          <rPr>
            <sz val="9"/>
            <rFont val="Tahoma"/>
            <family val="2"/>
            <charset val="1"/>
          </rPr>
          <t>Textfeld</t>
        </r>
      </text>
    </comment>
    <comment ref="O215" authorId="0" shapeId="0" xr:uid="{00000000-0006-0000-0000-000020060000}">
      <text>
        <r>
          <rPr>
            <sz val="10"/>
            <rFont val="Calibri"/>
            <family val="2"/>
          </rPr>
          <t xml:space="preserve">Gairola, Krishan:
</t>
        </r>
        <r>
          <rPr>
            <sz val="9"/>
            <rFont val="Tahoma"/>
            <family val="2"/>
            <charset val="1"/>
          </rPr>
          <t>Textfeld</t>
        </r>
      </text>
    </comment>
    <comment ref="P215" authorId="0" shapeId="0" xr:uid="{00000000-0006-0000-0000-0000F8060000}">
      <text>
        <r>
          <rPr>
            <sz val="10"/>
            <rFont val="Calibri"/>
            <family val="2"/>
          </rPr>
          <t xml:space="preserve">Gairola, Krishan:
</t>
        </r>
        <r>
          <rPr>
            <sz val="9"/>
            <rFont val="Tahoma"/>
            <family val="2"/>
            <charset val="1"/>
          </rPr>
          <t>Textfeld</t>
        </r>
      </text>
    </comment>
    <comment ref="Q215" authorId="0" shapeId="0" xr:uid="{00000000-0006-0000-0000-0000D0070000}">
      <text>
        <r>
          <rPr>
            <sz val="10"/>
            <rFont val="Calibri"/>
            <family val="2"/>
          </rPr>
          <t xml:space="preserve">Gairola, Krishan:
</t>
        </r>
        <r>
          <rPr>
            <sz val="9"/>
            <rFont val="Tahoma"/>
            <family val="2"/>
            <charset val="1"/>
          </rPr>
          <t>Textfeld</t>
        </r>
      </text>
    </comment>
    <comment ref="R215" authorId="0" shapeId="0" xr:uid="{00000000-0006-0000-0000-0000A8080000}">
      <text>
        <r>
          <rPr>
            <sz val="10"/>
            <rFont val="Calibri"/>
            <family val="2"/>
          </rPr>
          <t xml:space="preserve">Gairola, Krishan:
</t>
        </r>
        <r>
          <rPr>
            <sz val="9"/>
            <rFont val="Tahoma"/>
            <family val="2"/>
            <charset val="1"/>
          </rPr>
          <t>Textfeld</t>
        </r>
      </text>
    </comment>
    <comment ref="S215" authorId="0" shapeId="0" xr:uid="{00000000-0006-0000-0000-000080090000}">
      <text>
        <r>
          <rPr>
            <sz val="10"/>
            <rFont val="Calibri"/>
            <family val="2"/>
          </rPr>
          <t xml:space="preserve">Gairola, Krishan:
</t>
        </r>
        <r>
          <rPr>
            <sz val="9"/>
            <rFont val="Tahoma"/>
            <family val="2"/>
            <charset val="1"/>
          </rPr>
          <t>Textfeld</t>
        </r>
      </text>
    </comment>
    <comment ref="T215" authorId="0" shapeId="0" xr:uid="{00000000-0006-0000-0000-0000580A0000}">
      <text>
        <r>
          <rPr>
            <sz val="10"/>
            <rFont val="Calibri"/>
            <family val="2"/>
          </rPr>
          <t xml:space="preserve">Gairola, Krishan:
</t>
        </r>
        <r>
          <rPr>
            <sz val="9"/>
            <rFont val="Tahoma"/>
            <family val="2"/>
            <charset val="1"/>
          </rPr>
          <t>Textfeld</t>
        </r>
      </text>
    </comment>
    <comment ref="U215" authorId="0" shapeId="0" xr:uid="{00000000-0006-0000-0000-0000300B0000}">
      <text>
        <r>
          <rPr>
            <sz val="10"/>
            <rFont val="Calibri"/>
            <family val="2"/>
          </rPr>
          <t xml:space="preserve">Gairola, Krishan:
</t>
        </r>
        <r>
          <rPr>
            <sz val="9"/>
            <rFont val="Tahoma"/>
            <family val="2"/>
            <charset val="1"/>
          </rPr>
          <t>Textfeld</t>
        </r>
      </text>
    </comment>
    <comment ref="V215" authorId="0" shapeId="0" xr:uid="{00000000-0006-0000-0000-0000080C0000}">
      <text>
        <r>
          <rPr>
            <sz val="10"/>
            <rFont val="Calibri"/>
            <family val="2"/>
          </rPr>
          <t xml:space="preserve">Gairola, Krishan:
</t>
        </r>
        <r>
          <rPr>
            <sz val="9"/>
            <rFont val="Tahoma"/>
            <family val="2"/>
            <charset val="1"/>
          </rPr>
          <t>Textfeld</t>
        </r>
      </text>
    </comment>
    <comment ref="W215" authorId="0" shapeId="0" xr:uid="{00000000-0006-0000-0000-0000E00C0000}">
      <text>
        <r>
          <rPr>
            <sz val="10"/>
            <rFont val="Calibri"/>
            <family val="2"/>
          </rPr>
          <t xml:space="preserve">Gairola, Krishan:
</t>
        </r>
        <r>
          <rPr>
            <sz val="9"/>
            <rFont val="Tahoma"/>
            <family val="2"/>
            <charset val="1"/>
          </rPr>
          <t>Textfeld</t>
        </r>
      </text>
    </comment>
    <comment ref="X215" authorId="0" shapeId="0" xr:uid="{00000000-0006-0000-0000-0000B80D0000}">
      <text>
        <r>
          <rPr>
            <sz val="10"/>
            <rFont val="Calibri"/>
            <family val="2"/>
          </rPr>
          <t xml:space="preserve">Gairola, Krishan:
</t>
        </r>
        <r>
          <rPr>
            <sz val="9"/>
            <rFont val="Tahoma"/>
            <family val="2"/>
            <charset val="1"/>
          </rPr>
          <t>Textfeld</t>
        </r>
      </text>
    </comment>
    <comment ref="Y215" authorId="0" shapeId="0" xr:uid="{00000000-0006-0000-0000-0000900E0000}">
      <text>
        <r>
          <rPr>
            <sz val="10"/>
            <rFont val="Calibri"/>
            <family val="2"/>
          </rPr>
          <t xml:space="preserve">Gairola, Krishan:
</t>
        </r>
        <r>
          <rPr>
            <sz val="9"/>
            <rFont val="Tahoma"/>
            <family val="2"/>
            <charset val="1"/>
          </rPr>
          <t>Textfeld</t>
        </r>
      </text>
    </comment>
    <comment ref="Z215" authorId="0" shapeId="0" xr:uid="{00000000-0006-0000-0000-0000680F0000}">
      <text>
        <r>
          <rPr>
            <sz val="10"/>
            <rFont val="Calibri"/>
            <family val="2"/>
          </rPr>
          <t xml:space="preserve">Gairola, Krishan:
</t>
        </r>
        <r>
          <rPr>
            <sz val="9"/>
            <rFont val="Tahoma"/>
            <family val="2"/>
            <charset val="1"/>
          </rPr>
          <t>Textfeld</t>
        </r>
      </text>
    </comment>
    <comment ref="I216" authorId="0" shapeId="0" xr:uid="{00000000-0006-0000-0000-0000A5000000}">
      <text>
        <r>
          <rPr>
            <sz val="10"/>
            <rFont val="Calibri"/>
            <family val="2"/>
          </rPr>
          <t xml:space="preserve">von Kleist, Björn:
</t>
        </r>
        <r>
          <rPr>
            <sz val="9"/>
            <rFont val="Tahoma"/>
            <family val="2"/>
            <charset val="1"/>
          </rPr>
          <t>CO2-Wert</t>
        </r>
      </text>
    </comment>
    <comment ref="J216" authorId="0" shapeId="0" xr:uid="{00000000-0006-0000-0000-00008F010000}">
      <text>
        <r>
          <rPr>
            <sz val="10"/>
            <rFont val="Calibri"/>
            <family val="2"/>
          </rPr>
          <t xml:space="preserve">von Kleist, Björn:
</t>
        </r>
        <r>
          <rPr>
            <sz val="9"/>
            <rFont val="Tahoma"/>
            <family val="2"/>
            <charset val="1"/>
          </rPr>
          <t>CO2-Wert</t>
        </r>
      </text>
    </comment>
    <comment ref="K216" authorId="0" shapeId="0" xr:uid="{00000000-0006-0000-0000-000079020000}">
      <text>
        <r>
          <rPr>
            <sz val="10"/>
            <rFont val="Calibri"/>
            <family val="2"/>
          </rPr>
          <t xml:space="preserve">von Kleist, Björn:
</t>
        </r>
        <r>
          <rPr>
            <sz val="9"/>
            <rFont val="Tahoma"/>
            <family val="2"/>
            <charset val="1"/>
          </rPr>
          <t>CO2-Wert</t>
        </r>
      </text>
    </comment>
    <comment ref="L216" authorId="0" shapeId="0" xr:uid="{00000000-0006-0000-0000-000063030000}">
      <text>
        <r>
          <rPr>
            <sz val="10"/>
            <rFont val="Calibri"/>
            <family val="2"/>
          </rPr>
          <t xml:space="preserve">von Kleist, Björn:
</t>
        </r>
        <r>
          <rPr>
            <sz val="9"/>
            <rFont val="Tahoma"/>
            <family val="2"/>
            <charset val="1"/>
          </rPr>
          <t>CO2-Wert</t>
        </r>
      </text>
    </comment>
    <comment ref="M216" authorId="0" shapeId="0" xr:uid="{00000000-0006-0000-0000-00004D040000}">
      <text>
        <r>
          <rPr>
            <sz val="10"/>
            <rFont val="Calibri"/>
            <family val="2"/>
          </rPr>
          <t xml:space="preserve">von Kleist, Björn:
</t>
        </r>
        <r>
          <rPr>
            <sz val="9"/>
            <rFont val="Tahoma"/>
            <family val="2"/>
            <charset val="1"/>
          </rPr>
          <t>CO2-Wert</t>
        </r>
      </text>
    </comment>
    <comment ref="N216" authorId="0" shapeId="0" xr:uid="{00000000-0006-0000-0000-000037050000}">
      <text>
        <r>
          <rPr>
            <sz val="10"/>
            <rFont val="Calibri"/>
            <family val="2"/>
          </rPr>
          <t xml:space="preserve">von Kleist, Björn:
</t>
        </r>
        <r>
          <rPr>
            <sz val="9"/>
            <rFont val="Tahoma"/>
            <family val="2"/>
            <charset val="1"/>
          </rPr>
          <t>CO2-Wert</t>
        </r>
      </text>
    </comment>
    <comment ref="O216" authorId="0" shapeId="0" xr:uid="{00000000-0006-0000-0000-000021060000}">
      <text>
        <r>
          <rPr>
            <sz val="10"/>
            <rFont val="Calibri"/>
            <family val="2"/>
          </rPr>
          <t xml:space="preserve">von Kleist, Björn:
</t>
        </r>
        <r>
          <rPr>
            <sz val="9"/>
            <rFont val="Tahoma"/>
            <family val="2"/>
            <charset val="1"/>
          </rPr>
          <t>CO2-Wert</t>
        </r>
      </text>
    </comment>
    <comment ref="P216" authorId="0" shapeId="0" xr:uid="{00000000-0006-0000-0000-0000F9060000}">
      <text>
        <r>
          <rPr>
            <sz val="10"/>
            <rFont val="Calibri"/>
            <family val="2"/>
          </rPr>
          <t xml:space="preserve">von Kleist, Björn:
</t>
        </r>
        <r>
          <rPr>
            <sz val="9"/>
            <rFont val="Tahoma"/>
            <family val="2"/>
            <charset val="1"/>
          </rPr>
          <t>CO2-Wert</t>
        </r>
      </text>
    </comment>
    <comment ref="Q216" authorId="0" shapeId="0" xr:uid="{00000000-0006-0000-0000-0000D1070000}">
      <text>
        <r>
          <rPr>
            <sz val="10"/>
            <rFont val="Calibri"/>
            <family val="2"/>
          </rPr>
          <t xml:space="preserve">von Kleist, Björn:
</t>
        </r>
        <r>
          <rPr>
            <sz val="9"/>
            <rFont val="Tahoma"/>
            <family val="2"/>
            <charset val="1"/>
          </rPr>
          <t>CO2-Wert</t>
        </r>
      </text>
    </comment>
    <comment ref="R216" authorId="0" shapeId="0" xr:uid="{00000000-0006-0000-0000-0000A9080000}">
      <text>
        <r>
          <rPr>
            <sz val="10"/>
            <rFont val="Calibri"/>
            <family val="2"/>
          </rPr>
          <t xml:space="preserve">von Kleist, Björn:
</t>
        </r>
        <r>
          <rPr>
            <sz val="9"/>
            <rFont val="Tahoma"/>
            <family val="2"/>
            <charset val="1"/>
          </rPr>
          <t>CO2-Wert</t>
        </r>
      </text>
    </comment>
    <comment ref="S216" authorId="0" shapeId="0" xr:uid="{00000000-0006-0000-0000-000081090000}">
      <text>
        <r>
          <rPr>
            <sz val="10"/>
            <rFont val="Calibri"/>
            <family val="2"/>
          </rPr>
          <t xml:space="preserve">von Kleist, Björn:
</t>
        </r>
        <r>
          <rPr>
            <sz val="9"/>
            <rFont val="Tahoma"/>
            <family val="2"/>
            <charset val="1"/>
          </rPr>
          <t>CO2-Wert</t>
        </r>
      </text>
    </comment>
    <comment ref="T216" authorId="0" shapeId="0" xr:uid="{00000000-0006-0000-0000-0000590A0000}">
      <text>
        <r>
          <rPr>
            <sz val="10"/>
            <rFont val="Calibri"/>
            <family val="2"/>
          </rPr>
          <t xml:space="preserve">von Kleist, Björn:
</t>
        </r>
        <r>
          <rPr>
            <sz val="9"/>
            <rFont val="Tahoma"/>
            <family val="2"/>
            <charset val="1"/>
          </rPr>
          <t>CO2-Wert</t>
        </r>
      </text>
    </comment>
    <comment ref="U216" authorId="0" shapeId="0" xr:uid="{00000000-0006-0000-0000-0000310B0000}">
      <text>
        <r>
          <rPr>
            <sz val="10"/>
            <rFont val="Calibri"/>
            <family val="2"/>
          </rPr>
          <t xml:space="preserve">von Kleist, Björn:
</t>
        </r>
        <r>
          <rPr>
            <sz val="9"/>
            <rFont val="Tahoma"/>
            <family val="2"/>
            <charset val="1"/>
          </rPr>
          <t>CO2-Wert</t>
        </r>
      </text>
    </comment>
    <comment ref="V216" authorId="0" shapeId="0" xr:uid="{00000000-0006-0000-0000-0000090C0000}">
      <text>
        <r>
          <rPr>
            <sz val="10"/>
            <rFont val="Calibri"/>
            <family val="2"/>
          </rPr>
          <t xml:space="preserve">von Kleist, Björn:
</t>
        </r>
        <r>
          <rPr>
            <sz val="9"/>
            <rFont val="Tahoma"/>
            <family val="2"/>
            <charset val="1"/>
          </rPr>
          <t>CO2-Wert</t>
        </r>
      </text>
    </comment>
    <comment ref="W216" authorId="0" shapeId="0" xr:uid="{00000000-0006-0000-0000-0000E10C0000}">
      <text>
        <r>
          <rPr>
            <sz val="10"/>
            <rFont val="Calibri"/>
            <family val="2"/>
          </rPr>
          <t xml:space="preserve">von Kleist, Björn:
</t>
        </r>
        <r>
          <rPr>
            <sz val="9"/>
            <rFont val="Tahoma"/>
            <family val="2"/>
            <charset val="1"/>
          </rPr>
          <t>CO2-Wert</t>
        </r>
      </text>
    </comment>
    <comment ref="X216" authorId="0" shapeId="0" xr:uid="{00000000-0006-0000-0000-0000B90D0000}">
      <text>
        <r>
          <rPr>
            <sz val="10"/>
            <rFont val="Calibri"/>
            <family val="2"/>
          </rPr>
          <t xml:space="preserve">von Kleist, Björn:
</t>
        </r>
        <r>
          <rPr>
            <sz val="9"/>
            <rFont val="Tahoma"/>
            <family val="2"/>
            <charset val="1"/>
          </rPr>
          <t>CO2-Wert</t>
        </r>
      </text>
    </comment>
    <comment ref="Y216" authorId="0" shapeId="0" xr:uid="{00000000-0006-0000-0000-0000910E0000}">
      <text>
        <r>
          <rPr>
            <sz val="10"/>
            <rFont val="Calibri"/>
            <family val="2"/>
          </rPr>
          <t xml:space="preserve">von Kleist, Björn:
</t>
        </r>
        <r>
          <rPr>
            <sz val="9"/>
            <rFont val="Tahoma"/>
            <family val="2"/>
            <charset val="1"/>
          </rPr>
          <t>CO2-Wert</t>
        </r>
      </text>
    </comment>
    <comment ref="Z216" authorId="0" shapeId="0" xr:uid="{00000000-0006-0000-0000-0000690F0000}">
      <text>
        <r>
          <rPr>
            <sz val="10"/>
            <rFont val="Calibri"/>
            <family val="2"/>
          </rPr>
          <t xml:space="preserve">von Kleist, Björn:
</t>
        </r>
        <r>
          <rPr>
            <sz val="9"/>
            <rFont val="Tahoma"/>
            <family val="2"/>
            <charset val="1"/>
          </rPr>
          <t>CO2-Wert</t>
        </r>
      </text>
    </comment>
    <comment ref="I217" authorId="0" shapeId="0" xr:uid="{00000000-0006-0000-0000-0000A6000000}">
      <text>
        <r>
          <rPr>
            <sz val="10"/>
            <rFont val="Calibri"/>
            <family val="2"/>
          </rPr>
          <t xml:space="preserve">Gairola, Krishan:
</t>
        </r>
        <r>
          <rPr>
            <sz val="9"/>
            <rFont val="Tahoma"/>
            <family val="2"/>
            <charset val="1"/>
          </rPr>
          <t>Textfeld</t>
        </r>
      </text>
    </comment>
    <comment ref="J217" authorId="0" shapeId="0" xr:uid="{00000000-0006-0000-0000-000090010000}">
      <text>
        <r>
          <rPr>
            <sz val="10"/>
            <rFont val="Calibri"/>
            <family val="2"/>
          </rPr>
          <t xml:space="preserve">Gairola, Krishan:
</t>
        </r>
        <r>
          <rPr>
            <sz val="9"/>
            <rFont val="Tahoma"/>
            <family val="2"/>
            <charset val="1"/>
          </rPr>
          <t>Textfeld</t>
        </r>
      </text>
    </comment>
    <comment ref="K217" authorId="0" shapeId="0" xr:uid="{00000000-0006-0000-0000-00007A020000}">
      <text>
        <r>
          <rPr>
            <sz val="10"/>
            <rFont val="Calibri"/>
            <family val="2"/>
          </rPr>
          <t xml:space="preserve">Gairola, Krishan:
</t>
        </r>
        <r>
          <rPr>
            <sz val="9"/>
            <rFont val="Tahoma"/>
            <family val="2"/>
            <charset val="1"/>
          </rPr>
          <t>Textfeld</t>
        </r>
      </text>
    </comment>
    <comment ref="L217" authorId="0" shapeId="0" xr:uid="{00000000-0006-0000-0000-000064030000}">
      <text>
        <r>
          <rPr>
            <sz val="10"/>
            <rFont val="Calibri"/>
            <family val="2"/>
          </rPr>
          <t xml:space="preserve">Gairola, Krishan:
</t>
        </r>
        <r>
          <rPr>
            <sz val="9"/>
            <rFont val="Tahoma"/>
            <family val="2"/>
            <charset val="1"/>
          </rPr>
          <t>Textfeld</t>
        </r>
      </text>
    </comment>
    <comment ref="M217" authorId="0" shapeId="0" xr:uid="{00000000-0006-0000-0000-00004E040000}">
      <text>
        <r>
          <rPr>
            <sz val="10"/>
            <rFont val="Calibri"/>
            <family val="2"/>
          </rPr>
          <t xml:space="preserve">Gairola, Krishan:
</t>
        </r>
        <r>
          <rPr>
            <sz val="9"/>
            <rFont val="Tahoma"/>
            <family val="2"/>
            <charset val="1"/>
          </rPr>
          <t>Textfeld</t>
        </r>
      </text>
    </comment>
    <comment ref="N217" authorId="0" shapeId="0" xr:uid="{00000000-0006-0000-0000-000038050000}">
      <text>
        <r>
          <rPr>
            <sz val="10"/>
            <rFont val="Calibri"/>
            <family val="2"/>
          </rPr>
          <t xml:space="preserve">Gairola, Krishan:
</t>
        </r>
        <r>
          <rPr>
            <sz val="9"/>
            <rFont val="Tahoma"/>
            <family val="2"/>
            <charset val="1"/>
          </rPr>
          <t>Textfeld</t>
        </r>
      </text>
    </comment>
    <comment ref="O217" authorId="0" shapeId="0" xr:uid="{00000000-0006-0000-0000-000022060000}">
      <text>
        <r>
          <rPr>
            <sz val="10"/>
            <rFont val="Calibri"/>
            <family val="2"/>
          </rPr>
          <t xml:space="preserve">Gairola, Krishan:
</t>
        </r>
        <r>
          <rPr>
            <sz val="9"/>
            <rFont val="Tahoma"/>
            <family val="2"/>
            <charset val="1"/>
          </rPr>
          <t>Textfeld</t>
        </r>
      </text>
    </comment>
    <comment ref="P217" authorId="0" shapeId="0" xr:uid="{00000000-0006-0000-0000-0000FA060000}">
      <text>
        <r>
          <rPr>
            <sz val="10"/>
            <rFont val="Calibri"/>
            <family val="2"/>
          </rPr>
          <t xml:space="preserve">Gairola, Krishan:
</t>
        </r>
        <r>
          <rPr>
            <sz val="9"/>
            <rFont val="Tahoma"/>
            <family val="2"/>
            <charset val="1"/>
          </rPr>
          <t>Textfeld</t>
        </r>
      </text>
    </comment>
    <comment ref="Q217" authorId="0" shapeId="0" xr:uid="{00000000-0006-0000-0000-0000D2070000}">
      <text>
        <r>
          <rPr>
            <sz val="10"/>
            <rFont val="Calibri"/>
            <family val="2"/>
          </rPr>
          <t xml:space="preserve">Gairola, Krishan:
</t>
        </r>
        <r>
          <rPr>
            <sz val="9"/>
            <rFont val="Tahoma"/>
            <family val="2"/>
            <charset val="1"/>
          </rPr>
          <t>Textfeld</t>
        </r>
      </text>
    </comment>
    <comment ref="R217" authorId="0" shapeId="0" xr:uid="{00000000-0006-0000-0000-0000AA080000}">
      <text>
        <r>
          <rPr>
            <sz val="10"/>
            <rFont val="Calibri"/>
            <family val="2"/>
          </rPr>
          <t xml:space="preserve">Gairola, Krishan:
</t>
        </r>
        <r>
          <rPr>
            <sz val="9"/>
            <rFont val="Tahoma"/>
            <family val="2"/>
            <charset val="1"/>
          </rPr>
          <t>Textfeld</t>
        </r>
      </text>
    </comment>
    <comment ref="S217" authorId="0" shapeId="0" xr:uid="{00000000-0006-0000-0000-000082090000}">
      <text>
        <r>
          <rPr>
            <sz val="10"/>
            <rFont val="Calibri"/>
            <family val="2"/>
          </rPr>
          <t xml:space="preserve">Gairola, Krishan:
</t>
        </r>
        <r>
          <rPr>
            <sz val="9"/>
            <rFont val="Tahoma"/>
            <family val="2"/>
            <charset val="1"/>
          </rPr>
          <t>Textfeld</t>
        </r>
      </text>
    </comment>
    <comment ref="T217" authorId="0" shapeId="0" xr:uid="{00000000-0006-0000-0000-00005A0A0000}">
      <text>
        <r>
          <rPr>
            <sz val="10"/>
            <rFont val="Calibri"/>
            <family val="2"/>
          </rPr>
          <t xml:space="preserve">Gairola, Krishan:
</t>
        </r>
        <r>
          <rPr>
            <sz val="9"/>
            <rFont val="Tahoma"/>
            <family val="2"/>
            <charset val="1"/>
          </rPr>
          <t>Textfeld</t>
        </r>
      </text>
    </comment>
    <comment ref="U217" authorId="0" shapeId="0" xr:uid="{00000000-0006-0000-0000-0000320B0000}">
      <text>
        <r>
          <rPr>
            <sz val="10"/>
            <rFont val="Calibri"/>
            <family val="2"/>
          </rPr>
          <t xml:space="preserve">Gairola, Krishan:
</t>
        </r>
        <r>
          <rPr>
            <sz val="9"/>
            <rFont val="Tahoma"/>
            <family val="2"/>
            <charset val="1"/>
          </rPr>
          <t>Textfeld</t>
        </r>
      </text>
    </comment>
    <comment ref="V217" authorId="0" shapeId="0" xr:uid="{00000000-0006-0000-0000-00000A0C0000}">
      <text>
        <r>
          <rPr>
            <sz val="10"/>
            <rFont val="Calibri"/>
            <family val="2"/>
          </rPr>
          <t xml:space="preserve">Gairola, Krishan:
</t>
        </r>
        <r>
          <rPr>
            <sz val="9"/>
            <rFont val="Tahoma"/>
            <family val="2"/>
            <charset val="1"/>
          </rPr>
          <t>Textfeld</t>
        </r>
      </text>
    </comment>
    <comment ref="W217" authorId="0" shapeId="0" xr:uid="{00000000-0006-0000-0000-0000E20C0000}">
      <text>
        <r>
          <rPr>
            <sz val="10"/>
            <rFont val="Calibri"/>
            <family val="2"/>
          </rPr>
          <t xml:space="preserve">Gairola, Krishan:
</t>
        </r>
        <r>
          <rPr>
            <sz val="9"/>
            <rFont val="Tahoma"/>
            <family val="2"/>
            <charset val="1"/>
          </rPr>
          <t>Textfeld</t>
        </r>
      </text>
    </comment>
    <comment ref="X217" authorId="0" shapeId="0" xr:uid="{00000000-0006-0000-0000-0000BA0D0000}">
      <text>
        <r>
          <rPr>
            <sz val="10"/>
            <rFont val="Calibri"/>
            <family val="2"/>
          </rPr>
          <t xml:space="preserve">Gairola, Krishan:
</t>
        </r>
        <r>
          <rPr>
            <sz val="9"/>
            <rFont val="Tahoma"/>
            <family val="2"/>
            <charset val="1"/>
          </rPr>
          <t>Textfeld</t>
        </r>
      </text>
    </comment>
    <comment ref="Y217" authorId="0" shapeId="0" xr:uid="{00000000-0006-0000-0000-0000920E0000}">
      <text>
        <r>
          <rPr>
            <sz val="10"/>
            <rFont val="Calibri"/>
            <family val="2"/>
          </rPr>
          <t xml:space="preserve">Gairola, Krishan:
</t>
        </r>
        <r>
          <rPr>
            <sz val="9"/>
            <rFont val="Tahoma"/>
            <family val="2"/>
            <charset val="1"/>
          </rPr>
          <t>Textfeld</t>
        </r>
      </text>
    </comment>
    <comment ref="Z217" authorId="0" shapeId="0" xr:uid="{00000000-0006-0000-0000-00006A0F0000}">
      <text>
        <r>
          <rPr>
            <sz val="10"/>
            <rFont val="Calibri"/>
            <family val="2"/>
          </rPr>
          <t xml:space="preserve">Gairola, Krishan:
</t>
        </r>
        <r>
          <rPr>
            <sz val="9"/>
            <rFont val="Tahoma"/>
            <family val="2"/>
            <charset val="1"/>
          </rPr>
          <t>Textfeld</t>
        </r>
      </text>
    </comment>
    <comment ref="I218" authorId="0" shapeId="0" xr:uid="{00000000-0006-0000-0000-0000A7000000}">
      <text>
        <r>
          <rPr>
            <sz val="10"/>
            <rFont val="Calibri"/>
            <family val="2"/>
          </rPr>
          <t xml:space="preserve">von Kleist, Björn:
</t>
        </r>
        <r>
          <rPr>
            <sz val="9"/>
            <rFont val="Tahoma"/>
            <family val="2"/>
            <charset val="1"/>
          </rPr>
          <t>CO2-Wert</t>
        </r>
      </text>
    </comment>
    <comment ref="J218" authorId="0" shapeId="0" xr:uid="{00000000-0006-0000-0000-000091010000}">
      <text>
        <r>
          <rPr>
            <sz val="10"/>
            <rFont val="Calibri"/>
            <family val="2"/>
          </rPr>
          <t xml:space="preserve">von Kleist, Björn:
</t>
        </r>
        <r>
          <rPr>
            <sz val="9"/>
            <rFont val="Tahoma"/>
            <family val="2"/>
            <charset val="1"/>
          </rPr>
          <t>CO2-Wert</t>
        </r>
      </text>
    </comment>
    <comment ref="K218" authorId="0" shapeId="0" xr:uid="{00000000-0006-0000-0000-00007B020000}">
      <text>
        <r>
          <rPr>
            <sz val="10"/>
            <rFont val="Calibri"/>
            <family val="2"/>
          </rPr>
          <t xml:space="preserve">von Kleist, Björn:
</t>
        </r>
        <r>
          <rPr>
            <sz val="9"/>
            <rFont val="Tahoma"/>
            <family val="2"/>
            <charset val="1"/>
          </rPr>
          <t>CO2-Wert</t>
        </r>
      </text>
    </comment>
    <comment ref="L218" authorId="0" shapeId="0" xr:uid="{00000000-0006-0000-0000-000065030000}">
      <text>
        <r>
          <rPr>
            <sz val="10"/>
            <rFont val="Calibri"/>
            <family val="2"/>
          </rPr>
          <t xml:space="preserve">von Kleist, Björn:
</t>
        </r>
        <r>
          <rPr>
            <sz val="9"/>
            <rFont val="Tahoma"/>
            <family val="2"/>
            <charset val="1"/>
          </rPr>
          <t>CO2-Wert</t>
        </r>
      </text>
    </comment>
    <comment ref="M218" authorId="0" shapeId="0" xr:uid="{00000000-0006-0000-0000-00004F040000}">
      <text>
        <r>
          <rPr>
            <sz val="10"/>
            <rFont val="Calibri"/>
            <family val="2"/>
          </rPr>
          <t xml:space="preserve">von Kleist, Björn:
</t>
        </r>
        <r>
          <rPr>
            <sz val="9"/>
            <rFont val="Tahoma"/>
            <family val="2"/>
            <charset val="1"/>
          </rPr>
          <t>CO2-Wert</t>
        </r>
      </text>
    </comment>
    <comment ref="N218" authorId="0" shapeId="0" xr:uid="{00000000-0006-0000-0000-000039050000}">
      <text>
        <r>
          <rPr>
            <sz val="10"/>
            <rFont val="Calibri"/>
            <family val="2"/>
          </rPr>
          <t xml:space="preserve">von Kleist, Björn:
</t>
        </r>
        <r>
          <rPr>
            <sz val="9"/>
            <rFont val="Tahoma"/>
            <family val="2"/>
            <charset val="1"/>
          </rPr>
          <t>CO2-Wert</t>
        </r>
      </text>
    </comment>
    <comment ref="O218" authorId="0" shapeId="0" xr:uid="{00000000-0006-0000-0000-000023060000}">
      <text>
        <r>
          <rPr>
            <sz val="10"/>
            <rFont val="Calibri"/>
            <family val="2"/>
          </rPr>
          <t xml:space="preserve">von Kleist, Björn:
</t>
        </r>
        <r>
          <rPr>
            <sz val="9"/>
            <rFont val="Tahoma"/>
            <family val="2"/>
            <charset val="1"/>
          </rPr>
          <t>CO2-Wert</t>
        </r>
      </text>
    </comment>
    <comment ref="P218" authorId="0" shapeId="0" xr:uid="{00000000-0006-0000-0000-0000FB060000}">
      <text>
        <r>
          <rPr>
            <sz val="10"/>
            <rFont val="Calibri"/>
            <family val="2"/>
          </rPr>
          <t xml:space="preserve">von Kleist, Björn:
</t>
        </r>
        <r>
          <rPr>
            <sz val="9"/>
            <rFont val="Tahoma"/>
            <family val="2"/>
            <charset val="1"/>
          </rPr>
          <t>CO2-Wert</t>
        </r>
      </text>
    </comment>
    <comment ref="Q218" authorId="0" shapeId="0" xr:uid="{00000000-0006-0000-0000-0000D3070000}">
      <text>
        <r>
          <rPr>
            <sz val="10"/>
            <rFont val="Calibri"/>
            <family val="2"/>
          </rPr>
          <t xml:space="preserve">von Kleist, Björn:
</t>
        </r>
        <r>
          <rPr>
            <sz val="9"/>
            <rFont val="Tahoma"/>
            <family val="2"/>
            <charset val="1"/>
          </rPr>
          <t>CO2-Wert</t>
        </r>
      </text>
    </comment>
    <comment ref="R218" authorId="0" shapeId="0" xr:uid="{00000000-0006-0000-0000-0000AB080000}">
      <text>
        <r>
          <rPr>
            <sz val="10"/>
            <rFont val="Calibri"/>
            <family val="2"/>
          </rPr>
          <t xml:space="preserve">von Kleist, Björn:
</t>
        </r>
        <r>
          <rPr>
            <sz val="9"/>
            <rFont val="Tahoma"/>
            <family val="2"/>
            <charset val="1"/>
          </rPr>
          <t>CO2-Wert</t>
        </r>
      </text>
    </comment>
    <comment ref="S218" authorId="0" shapeId="0" xr:uid="{00000000-0006-0000-0000-000083090000}">
      <text>
        <r>
          <rPr>
            <sz val="10"/>
            <rFont val="Calibri"/>
            <family val="2"/>
          </rPr>
          <t xml:space="preserve">von Kleist, Björn:
</t>
        </r>
        <r>
          <rPr>
            <sz val="9"/>
            <rFont val="Tahoma"/>
            <family val="2"/>
            <charset val="1"/>
          </rPr>
          <t>CO2-Wert</t>
        </r>
      </text>
    </comment>
    <comment ref="T218" authorId="0" shapeId="0" xr:uid="{00000000-0006-0000-0000-00005B0A0000}">
      <text>
        <r>
          <rPr>
            <sz val="10"/>
            <rFont val="Calibri"/>
            <family val="2"/>
          </rPr>
          <t xml:space="preserve">von Kleist, Björn:
</t>
        </r>
        <r>
          <rPr>
            <sz val="9"/>
            <rFont val="Tahoma"/>
            <family val="2"/>
            <charset val="1"/>
          </rPr>
          <t>CO2-Wert</t>
        </r>
      </text>
    </comment>
    <comment ref="U218" authorId="0" shapeId="0" xr:uid="{00000000-0006-0000-0000-0000330B0000}">
      <text>
        <r>
          <rPr>
            <sz val="10"/>
            <rFont val="Calibri"/>
            <family val="2"/>
          </rPr>
          <t xml:space="preserve">von Kleist, Björn:
</t>
        </r>
        <r>
          <rPr>
            <sz val="9"/>
            <rFont val="Tahoma"/>
            <family val="2"/>
            <charset val="1"/>
          </rPr>
          <t>CO2-Wert</t>
        </r>
      </text>
    </comment>
    <comment ref="V218" authorId="0" shapeId="0" xr:uid="{00000000-0006-0000-0000-00000B0C0000}">
      <text>
        <r>
          <rPr>
            <sz val="10"/>
            <rFont val="Calibri"/>
            <family val="2"/>
          </rPr>
          <t xml:space="preserve">von Kleist, Björn:
</t>
        </r>
        <r>
          <rPr>
            <sz val="9"/>
            <rFont val="Tahoma"/>
            <family val="2"/>
            <charset val="1"/>
          </rPr>
          <t>CO2-Wert</t>
        </r>
      </text>
    </comment>
    <comment ref="W218" authorId="0" shapeId="0" xr:uid="{00000000-0006-0000-0000-0000E30C0000}">
      <text>
        <r>
          <rPr>
            <sz val="10"/>
            <rFont val="Calibri"/>
            <family val="2"/>
          </rPr>
          <t xml:space="preserve">von Kleist, Björn:
</t>
        </r>
        <r>
          <rPr>
            <sz val="9"/>
            <rFont val="Tahoma"/>
            <family val="2"/>
            <charset val="1"/>
          </rPr>
          <t>CO2-Wert</t>
        </r>
      </text>
    </comment>
    <comment ref="X218" authorId="0" shapeId="0" xr:uid="{00000000-0006-0000-0000-0000BB0D0000}">
      <text>
        <r>
          <rPr>
            <sz val="10"/>
            <rFont val="Calibri"/>
            <family val="2"/>
          </rPr>
          <t xml:space="preserve">von Kleist, Björn:
</t>
        </r>
        <r>
          <rPr>
            <sz val="9"/>
            <rFont val="Tahoma"/>
            <family val="2"/>
            <charset val="1"/>
          </rPr>
          <t>CO2-Wert</t>
        </r>
      </text>
    </comment>
    <comment ref="Y218" authorId="0" shapeId="0" xr:uid="{00000000-0006-0000-0000-0000930E0000}">
      <text>
        <r>
          <rPr>
            <sz val="10"/>
            <rFont val="Calibri"/>
            <family val="2"/>
          </rPr>
          <t xml:space="preserve">von Kleist, Björn:
</t>
        </r>
        <r>
          <rPr>
            <sz val="9"/>
            <rFont val="Tahoma"/>
            <family val="2"/>
            <charset val="1"/>
          </rPr>
          <t>CO2-Wert</t>
        </r>
      </text>
    </comment>
    <comment ref="Z218" authorId="0" shapeId="0" xr:uid="{00000000-0006-0000-0000-00006B0F0000}">
      <text>
        <r>
          <rPr>
            <sz val="10"/>
            <rFont val="Calibri"/>
            <family val="2"/>
          </rPr>
          <t xml:space="preserve">von Kleist, Björn:
</t>
        </r>
        <r>
          <rPr>
            <sz val="9"/>
            <rFont val="Tahoma"/>
            <family val="2"/>
            <charset val="1"/>
          </rPr>
          <t>CO2-Wert</t>
        </r>
      </text>
    </comment>
    <comment ref="I219" authorId="0" shapeId="0" xr:uid="{00000000-0006-0000-0000-0000A8000000}">
      <text>
        <r>
          <rPr>
            <sz val="10"/>
            <rFont val="Calibri"/>
            <family val="2"/>
          </rPr>
          <t xml:space="preserve">Gairola, Krishan:
</t>
        </r>
        <r>
          <rPr>
            <sz val="9"/>
            <rFont val="Tahoma"/>
            <family val="2"/>
            <charset val="1"/>
          </rPr>
          <t>Textfeld</t>
        </r>
      </text>
    </comment>
    <comment ref="J219" authorId="0" shapeId="0" xr:uid="{00000000-0006-0000-0000-000092010000}">
      <text>
        <r>
          <rPr>
            <sz val="10"/>
            <rFont val="Calibri"/>
            <family val="2"/>
          </rPr>
          <t xml:space="preserve">Gairola, Krishan:
</t>
        </r>
        <r>
          <rPr>
            <sz val="9"/>
            <rFont val="Tahoma"/>
            <family val="2"/>
            <charset val="1"/>
          </rPr>
          <t>Textfeld</t>
        </r>
      </text>
    </comment>
    <comment ref="K219" authorId="0" shapeId="0" xr:uid="{00000000-0006-0000-0000-00007C020000}">
      <text>
        <r>
          <rPr>
            <sz val="10"/>
            <rFont val="Calibri"/>
            <family val="2"/>
          </rPr>
          <t xml:space="preserve">Gairola, Krishan:
</t>
        </r>
        <r>
          <rPr>
            <sz val="9"/>
            <rFont val="Tahoma"/>
            <family val="2"/>
            <charset val="1"/>
          </rPr>
          <t>Textfeld</t>
        </r>
      </text>
    </comment>
    <comment ref="L219" authorId="0" shapeId="0" xr:uid="{00000000-0006-0000-0000-000066030000}">
      <text>
        <r>
          <rPr>
            <sz val="10"/>
            <rFont val="Calibri"/>
            <family val="2"/>
          </rPr>
          <t xml:space="preserve">Gairola, Krishan:
</t>
        </r>
        <r>
          <rPr>
            <sz val="9"/>
            <rFont val="Tahoma"/>
            <family val="2"/>
            <charset val="1"/>
          </rPr>
          <t>Textfeld</t>
        </r>
      </text>
    </comment>
    <comment ref="M219" authorId="0" shapeId="0" xr:uid="{00000000-0006-0000-0000-000050040000}">
      <text>
        <r>
          <rPr>
            <sz val="10"/>
            <rFont val="Calibri"/>
            <family val="2"/>
          </rPr>
          <t xml:space="preserve">Gairola, Krishan:
</t>
        </r>
        <r>
          <rPr>
            <sz val="9"/>
            <rFont val="Tahoma"/>
            <family val="2"/>
            <charset val="1"/>
          </rPr>
          <t>Textfeld</t>
        </r>
      </text>
    </comment>
    <comment ref="N219" authorId="0" shapeId="0" xr:uid="{00000000-0006-0000-0000-00003A050000}">
      <text>
        <r>
          <rPr>
            <sz val="10"/>
            <rFont val="Calibri"/>
            <family val="2"/>
          </rPr>
          <t xml:space="preserve">Gairola, Krishan:
</t>
        </r>
        <r>
          <rPr>
            <sz val="9"/>
            <rFont val="Tahoma"/>
            <family val="2"/>
            <charset val="1"/>
          </rPr>
          <t>Textfeld</t>
        </r>
      </text>
    </comment>
    <comment ref="O219" authorId="0" shapeId="0" xr:uid="{00000000-0006-0000-0000-000024060000}">
      <text>
        <r>
          <rPr>
            <sz val="10"/>
            <rFont val="Calibri"/>
            <family val="2"/>
          </rPr>
          <t xml:space="preserve">Gairola, Krishan:
</t>
        </r>
        <r>
          <rPr>
            <sz val="9"/>
            <rFont val="Tahoma"/>
            <family val="2"/>
            <charset val="1"/>
          </rPr>
          <t>Textfeld</t>
        </r>
      </text>
    </comment>
    <comment ref="P219" authorId="0" shapeId="0" xr:uid="{00000000-0006-0000-0000-0000FC060000}">
      <text>
        <r>
          <rPr>
            <sz val="10"/>
            <rFont val="Calibri"/>
            <family val="2"/>
          </rPr>
          <t xml:space="preserve">Gairola, Krishan:
</t>
        </r>
        <r>
          <rPr>
            <sz val="9"/>
            <rFont val="Tahoma"/>
            <family val="2"/>
            <charset val="1"/>
          </rPr>
          <t>Textfeld</t>
        </r>
      </text>
    </comment>
    <comment ref="Q219" authorId="0" shapeId="0" xr:uid="{00000000-0006-0000-0000-0000D4070000}">
      <text>
        <r>
          <rPr>
            <sz val="10"/>
            <rFont val="Calibri"/>
            <family val="2"/>
          </rPr>
          <t xml:space="preserve">Gairola, Krishan:
</t>
        </r>
        <r>
          <rPr>
            <sz val="9"/>
            <rFont val="Tahoma"/>
            <family val="2"/>
            <charset val="1"/>
          </rPr>
          <t>Textfeld</t>
        </r>
      </text>
    </comment>
    <comment ref="R219" authorId="0" shapeId="0" xr:uid="{00000000-0006-0000-0000-0000AC080000}">
      <text>
        <r>
          <rPr>
            <sz val="10"/>
            <rFont val="Calibri"/>
            <family val="2"/>
          </rPr>
          <t xml:space="preserve">Gairola, Krishan:
</t>
        </r>
        <r>
          <rPr>
            <sz val="9"/>
            <rFont val="Tahoma"/>
            <family val="2"/>
            <charset val="1"/>
          </rPr>
          <t>Textfeld</t>
        </r>
      </text>
    </comment>
    <comment ref="S219" authorId="0" shapeId="0" xr:uid="{00000000-0006-0000-0000-000084090000}">
      <text>
        <r>
          <rPr>
            <sz val="10"/>
            <rFont val="Calibri"/>
            <family val="2"/>
          </rPr>
          <t xml:space="preserve">Gairola, Krishan:
</t>
        </r>
        <r>
          <rPr>
            <sz val="9"/>
            <rFont val="Tahoma"/>
            <family val="2"/>
            <charset val="1"/>
          </rPr>
          <t>Textfeld</t>
        </r>
      </text>
    </comment>
    <comment ref="T219" authorId="0" shapeId="0" xr:uid="{00000000-0006-0000-0000-00005C0A0000}">
      <text>
        <r>
          <rPr>
            <sz val="10"/>
            <rFont val="Calibri"/>
            <family val="2"/>
          </rPr>
          <t xml:space="preserve">Gairola, Krishan:
</t>
        </r>
        <r>
          <rPr>
            <sz val="9"/>
            <rFont val="Tahoma"/>
            <family val="2"/>
            <charset val="1"/>
          </rPr>
          <t>Textfeld</t>
        </r>
      </text>
    </comment>
    <comment ref="U219" authorId="0" shapeId="0" xr:uid="{00000000-0006-0000-0000-0000340B0000}">
      <text>
        <r>
          <rPr>
            <sz val="10"/>
            <rFont val="Calibri"/>
            <family val="2"/>
          </rPr>
          <t xml:space="preserve">Gairola, Krishan:
</t>
        </r>
        <r>
          <rPr>
            <sz val="9"/>
            <rFont val="Tahoma"/>
            <family val="2"/>
            <charset val="1"/>
          </rPr>
          <t>Textfeld</t>
        </r>
      </text>
    </comment>
    <comment ref="V219" authorId="0" shapeId="0" xr:uid="{00000000-0006-0000-0000-00000C0C0000}">
      <text>
        <r>
          <rPr>
            <sz val="10"/>
            <rFont val="Calibri"/>
            <family val="2"/>
          </rPr>
          <t xml:space="preserve">Gairola, Krishan:
</t>
        </r>
        <r>
          <rPr>
            <sz val="9"/>
            <rFont val="Tahoma"/>
            <family val="2"/>
            <charset val="1"/>
          </rPr>
          <t>Textfeld</t>
        </r>
      </text>
    </comment>
    <comment ref="W219" authorId="0" shapeId="0" xr:uid="{00000000-0006-0000-0000-0000E40C0000}">
      <text>
        <r>
          <rPr>
            <sz val="10"/>
            <rFont val="Calibri"/>
            <family val="2"/>
          </rPr>
          <t xml:space="preserve">Gairola, Krishan:
</t>
        </r>
        <r>
          <rPr>
            <sz val="9"/>
            <rFont val="Tahoma"/>
            <family val="2"/>
            <charset val="1"/>
          </rPr>
          <t>Textfeld</t>
        </r>
      </text>
    </comment>
    <comment ref="X219" authorId="0" shapeId="0" xr:uid="{00000000-0006-0000-0000-0000BC0D0000}">
      <text>
        <r>
          <rPr>
            <sz val="10"/>
            <rFont val="Calibri"/>
            <family val="2"/>
          </rPr>
          <t xml:space="preserve">Gairola, Krishan:
</t>
        </r>
        <r>
          <rPr>
            <sz val="9"/>
            <rFont val="Tahoma"/>
            <family val="2"/>
            <charset val="1"/>
          </rPr>
          <t>Textfeld</t>
        </r>
      </text>
    </comment>
    <comment ref="Y219" authorId="0" shapeId="0" xr:uid="{00000000-0006-0000-0000-0000940E0000}">
      <text>
        <r>
          <rPr>
            <sz val="10"/>
            <rFont val="Calibri"/>
            <family val="2"/>
          </rPr>
          <t xml:space="preserve">Gairola, Krishan:
</t>
        </r>
        <r>
          <rPr>
            <sz val="9"/>
            <rFont val="Tahoma"/>
            <family val="2"/>
            <charset val="1"/>
          </rPr>
          <t>Textfeld</t>
        </r>
      </text>
    </comment>
    <comment ref="Z219" authorId="0" shapeId="0" xr:uid="{00000000-0006-0000-0000-00006C0F0000}">
      <text>
        <r>
          <rPr>
            <sz val="10"/>
            <rFont val="Calibri"/>
            <family val="2"/>
          </rPr>
          <t xml:space="preserve">Gairola, Krishan:
</t>
        </r>
        <r>
          <rPr>
            <sz val="9"/>
            <rFont val="Tahoma"/>
            <family val="2"/>
            <charset val="1"/>
          </rPr>
          <t>Textfeld</t>
        </r>
      </text>
    </comment>
    <comment ref="I220" authorId="0" shapeId="0" xr:uid="{00000000-0006-0000-0000-0000A9000000}">
      <text>
        <r>
          <rPr>
            <sz val="10"/>
            <rFont val="Calibri"/>
            <family val="2"/>
          </rPr>
          <t xml:space="preserve">von Kleist, Björn:
</t>
        </r>
        <r>
          <rPr>
            <sz val="9"/>
            <rFont val="Tahoma"/>
            <family val="2"/>
            <charset val="1"/>
          </rPr>
          <t>CO2-Wert</t>
        </r>
      </text>
    </comment>
    <comment ref="J220" authorId="0" shapeId="0" xr:uid="{00000000-0006-0000-0000-000093010000}">
      <text>
        <r>
          <rPr>
            <sz val="10"/>
            <rFont val="Calibri"/>
            <family val="2"/>
          </rPr>
          <t xml:space="preserve">von Kleist, Björn:
</t>
        </r>
        <r>
          <rPr>
            <sz val="9"/>
            <rFont val="Tahoma"/>
            <family val="2"/>
            <charset val="1"/>
          </rPr>
          <t>CO2-Wert</t>
        </r>
      </text>
    </comment>
    <comment ref="K220" authorId="0" shapeId="0" xr:uid="{00000000-0006-0000-0000-00007D020000}">
      <text>
        <r>
          <rPr>
            <sz val="10"/>
            <rFont val="Calibri"/>
            <family val="2"/>
          </rPr>
          <t xml:space="preserve">von Kleist, Björn:
</t>
        </r>
        <r>
          <rPr>
            <sz val="9"/>
            <rFont val="Tahoma"/>
            <family val="2"/>
            <charset val="1"/>
          </rPr>
          <t>CO2-Wert</t>
        </r>
      </text>
    </comment>
    <comment ref="L220" authorId="0" shapeId="0" xr:uid="{00000000-0006-0000-0000-000067030000}">
      <text>
        <r>
          <rPr>
            <sz val="10"/>
            <rFont val="Calibri"/>
            <family val="2"/>
          </rPr>
          <t xml:space="preserve">von Kleist, Björn:
</t>
        </r>
        <r>
          <rPr>
            <sz val="9"/>
            <rFont val="Tahoma"/>
            <family val="2"/>
            <charset val="1"/>
          </rPr>
          <t>CO2-Wert</t>
        </r>
      </text>
    </comment>
    <comment ref="M220" authorId="0" shapeId="0" xr:uid="{00000000-0006-0000-0000-000051040000}">
      <text>
        <r>
          <rPr>
            <sz val="10"/>
            <rFont val="Calibri"/>
            <family val="2"/>
          </rPr>
          <t xml:space="preserve">von Kleist, Björn:
</t>
        </r>
        <r>
          <rPr>
            <sz val="9"/>
            <rFont val="Tahoma"/>
            <family val="2"/>
            <charset val="1"/>
          </rPr>
          <t>CO2-Wert</t>
        </r>
      </text>
    </comment>
    <comment ref="N220" authorId="0" shapeId="0" xr:uid="{00000000-0006-0000-0000-00003B050000}">
      <text>
        <r>
          <rPr>
            <sz val="10"/>
            <rFont val="Calibri"/>
            <family val="2"/>
          </rPr>
          <t xml:space="preserve">von Kleist, Björn:
</t>
        </r>
        <r>
          <rPr>
            <sz val="9"/>
            <rFont val="Tahoma"/>
            <family val="2"/>
            <charset val="1"/>
          </rPr>
          <t>CO2-Wert</t>
        </r>
      </text>
    </comment>
    <comment ref="O220" authorId="0" shapeId="0" xr:uid="{00000000-0006-0000-0000-000025060000}">
      <text>
        <r>
          <rPr>
            <sz val="10"/>
            <rFont val="Calibri"/>
            <family val="2"/>
          </rPr>
          <t xml:space="preserve">von Kleist, Björn:
</t>
        </r>
        <r>
          <rPr>
            <sz val="9"/>
            <rFont val="Tahoma"/>
            <family val="2"/>
            <charset val="1"/>
          </rPr>
          <t>CO2-Wert</t>
        </r>
      </text>
    </comment>
    <comment ref="P220" authorId="0" shapeId="0" xr:uid="{00000000-0006-0000-0000-0000FD060000}">
      <text>
        <r>
          <rPr>
            <sz val="10"/>
            <rFont val="Calibri"/>
            <family val="2"/>
          </rPr>
          <t xml:space="preserve">von Kleist, Björn:
</t>
        </r>
        <r>
          <rPr>
            <sz val="9"/>
            <rFont val="Tahoma"/>
            <family val="2"/>
            <charset val="1"/>
          </rPr>
          <t>CO2-Wert</t>
        </r>
      </text>
    </comment>
    <comment ref="Q220" authorId="0" shapeId="0" xr:uid="{00000000-0006-0000-0000-0000D5070000}">
      <text>
        <r>
          <rPr>
            <sz val="10"/>
            <rFont val="Calibri"/>
            <family val="2"/>
          </rPr>
          <t xml:space="preserve">von Kleist, Björn:
</t>
        </r>
        <r>
          <rPr>
            <sz val="9"/>
            <rFont val="Tahoma"/>
            <family val="2"/>
            <charset val="1"/>
          </rPr>
          <t>CO2-Wert</t>
        </r>
      </text>
    </comment>
    <comment ref="R220" authorId="0" shapeId="0" xr:uid="{00000000-0006-0000-0000-0000AD080000}">
      <text>
        <r>
          <rPr>
            <sz val="10"/>
            <rFont val="Calibri"/>
            <family val="2"/>
          </rPr>
          <t xml:space="preserve">von Kleist, Björn:
</t>
        </r>
        <r>
          <rPr>
            <sz val="9"/>
            <rFont val="Tahoma"/>
            <family val="2"/>
            <charset val="1"/>
          </rPr>
          <t>CO2-Wert</t>
        </r>
      </text>
    </comment>
    <comment ref="S220" authorId="0" shapeId="0" xr:uid="{00000000-0006-0000-0000-000085090000}">
      <text>
        <r>
          <rPr>
            <sz val="10"/>
            <rFont val="Calibri"/>
            <family val="2"/>
          </rPr>
          <t xml:space="preserve">von Kleist, Björn:
</t>
        </r>
        <r>
          <rPr>
            <sz val="9"/>
            <rFont val="Tahoma"/>
            <family val="2"/>
            <charset val="1"/>
          </rPr>
          <t>CO2-Wert</t>
        </r>
      </text>
    </comment>
    <comment ref="T220" authorId="0" shapeId="0" xr:uid="{00000000-0006-0000-0000-00005D0A0000}">
      <text>
        <r>
          <rPr>
            <sz val="10"/>
            <rFont val="Calibri"/>
            <family val="2"/>
          </rPr>
          <t xml:space="preserve">von Kleist, Björn:
</t>
        </r>
        <r>
          <rPr>
            <sz val="9"/>
            <rFont val="Tahoma"/>
            <family val="2"/>
            <charset val="1"/>
          </rPr>
          <t>CO2-Wert</t>
        </r>
      </text>
    </comment>
    <comment ref="U220" authorId="0" shapeId="0" xr:uid="{00000000-0006-0000-0000-0000350B0000}">
      <text>
        <r>
          <rPr>
            <sz val="10"/>
            <rFont val="Calibri"/>
            <family val="2"/>
          </rPr>
          <t xml:space="preserve">von Kleist, Björn:
</t>
        </r>
        <r>
          <rPr>
            <sz val="9"/>
            <rFont val="Tahoma"/>
            <family val="2"/>
            <charset val="1"/>
          </rPr>
          <t>CO2-Wert</t>
        </r>
      </text>
    </comment>
    <comment ref="V220" authorId="0" shapeId="0" xr:uid="{00000000-0006-0000-0000-00000D0C0000}">
      <text>
        <r>
          <rPr>
            <sz val="10"/>
            <rFont val="Calibri"/>
            <family val="2"/>
          </rPr>
          <t xml:space="preserve">von Kleist, Björn:
</t>
        </r>
        <r>
          <rPr>
            <sz val="9"/>
            <rFont val="Tahoma"/>
            <family val="2"/>
            <charset val="1"/>
          </rPr>
          <t>CO2-Wert</t>
        </r>
      </text>
    </comment>
    <comment ref="W220" authorId="0" shapeId="0" xr:uid="{00000000-0006-0000-0000-0000E50C0000}">
      <text>
        <r>
          <rPr>
            <sz val="10"/>
            <rFont val="Calibri"/>
            <family val="2"/>
          </rPr>
          <t xml:space="preserve">von Kleist, Björn:
</t>
        </r>
        <r>
          <rPr>
            <sz val="9"/>
            <rFont val="Tahoma"/>
            <family val="2"/>
            <charset val="1"/>
          </rPr>
          <t>CO2-Wert</t>
        </r>
      </text>
    </comment>
    <comment ref="X220" authorId="0" shapeId="0" xr:uid="{00000000-0006-0000-0000-0000BD0D0000}">
      <text>
        <r>
          <rPr>
            <sz val="10"/>
            <rFont val="Calibri"/>
            <family val="2"/>
          </rPr>
          <t xml:space="preserve">von Kleist, Björn:
</t>
        </r>
        <r>
          <rPr>
            <sz val="9"/>
            <rFont val="Tahoma"/>
            <family val="2"/>
            <charset val="1"/>
          </rPr>
          <t>CO2-Wert</t>
        </r>
      </text>
    </comment>
    <comment ref="Y220" authorId="0" shapeId="0" xr:uid="{00000000-0006-0000-0000-0000950E0000}">
      <text>
        <r>
          <rPr>
            <sz val="10"/>
            <rFont val="Calibri"/>
            <family val="2"/>
          </rPr>
          <t xml:space="preserve">von Kleist, Björn:
</t>
        </r>
        <r>
          <rPr>
            <sz val="9"/>
            <rFont val="Tahoma"/>
            <family val="2"/>
            <charset val="1"/>
          </rPr>
          <t>CO2-Wert</t>
        </r>
      </text>
    </comment>
    <comment ref="Z220" authorId="0" shapeId="0" xr:uid="{00000000-0006-0000-0000-00006D0F0000}">
      <text>
        <r>
          <rPr>
            <sz val="10"/>
            <rFont val="Calibri"/>
            <family val="2"/>
          </rPr>
          <t xml:space="preserve">von Kleist, Björn:
</t>
        </r>
        <r>
          <rPr>
            <sz val="9"/>
            <rFont val="Tahoma"/>
            <family val="2"/>
            <charset val="1"/>
          </rPr>
          <t>CO2-Wert</t>
        </r>
      </text>
    </comment>
    <comment ref="I221" authorId="0" shapeId="0" xr:uid="{00000000-0006-0000-0000-0000AA000000}">
      <text>
        <r>
          <rPr>
            <sz val="10"/>
            <rFont val="Calibri"/>
            <family val="2"/>
          </rPr>
          <t xml:space="preserve">Gairola, Krishan:
</t>
        </r>
        <r>
          <rPr>
            <sz val="9"/>
            <rFont val="Tahoma"/>
            <family val="2"/>
            <charset val="1"/>
          </rPr>
          <t>Textfeld</t>
        </r>
      </text>
    </comment>
    <comment ref="J221" authorId="0" shapeId="0" xr:uid="{00000000-0006-0000-0000-000094010000}">
      <text>
        <r>
          <rPr>
            <sz val="10"/>
            <rFont val="Calibri"/>
            <family val="2"/>
          </rPr>
          <t xml:space="preserve">Gairola, Krishan:
</t>
        </r>
        <r>
          <rPr>
            <sz val="9"/>
            <rFont val="Tahoma"/>
            <family val="2"/>
            <charset val="1"/>
          </rPr>
          <t>Textfeld</t>
        </r>
      </text>
    </comment>
    <comment ref="K221" authorId="0" shapeId="0" xr:uid="{00000000-0006-0000-0000-00007E020000}">
      <text>
        <r>
          <rPr>
            <sz val="10"/>
            <rFont val="Calibri"/>
            <family val="2"/>
          </rPr>
          <t xml:space="preserve">Gairola, Krishan:
</t>
        </r>
        <r>
          <rPr>
            <sz val="9"/>
            <rFont val="Tahoma"/>
            <family val="2"/>
            <charset val="1"/>
          </rPr>
          <t>Textfeld</t>
        </r>
      </text>
    </comment>
    <comment ref="L221" authorId="0" shapeId="0" xr:uid="{00000000-0006-0000-0000-000068030000}">
      <text>
        <r>
          <rPr>
            <sz val="10"/>
            <rFont val="Calibri"/>
            <family val="2"/>
          </rPr>
          <t xml:space="preserve">Gairola, Krishan:
</t>
        </r>
        <r>
          <rPr>
            <sz val="9"/>
            <rFont val="Tahoma"/>
            <family val="2"/>
            <charset val="1"/>
          </rPr>
          <t>Textfeld</t>
        </r>
      </text>
    </comment>
    <comment ref="M221" authorId="0" shapeId="0" xr:uid="{00000000-0006-0000-0000-000052040000}">
      <text>
        <r>
          <rPr>
            <sz val="10"/>
            <rFont val="Calibri"/>
            <family val="2"/>
          </rPr>
          <t xml:space="preserve">Gairola, Krishan:
</t>
        </r>
        <r>
          <rPr>
            <sz val="9"/>
            <rFont val="Tahoma"/>
            <family val="2"/>
            <charset val="1"/>
          </rPr>
          <t>Textfeld</t>
        </r>
      </text>
    </comment>
    <comment ref="N221" authorId="0" shapeId="0" xr:uid="{00000000-0006-0000-0000-00003C050000}">
      <text>
        <r>
          <rPr>
            <sz val="10"/>
            <rFont val="Calibri"/>
            <family val="2"/>
          </rPr>
          <t xml:space="preserve">Gairola, Krishan:
</t>
        </r>
        <r>
          <rPr>
            <sz val="9"/>
            <rFont val="Tahoma"/>
            <family val="2"/>
            <charset val="1"/>
          </rPr>
          <t>Textfeld</t>
        </r>
      </text>
    </comment>
    <comment ref="O221" authorId="0" shapeId="0" xr:uid="{00000000-0006-0000-0000-000026060000}">
      <text>
        <r>
          <rPr>
            <sz val="10"/>
            <rFont val="Calibri"/>
            <family val="2"/>
          </rPr>
          <t xml:space="preserve">Gairola, Krishan:
</t>
        </r>
        <r>
          <rPr>
            <sz val="9"/>
            <rFont val="Tahoma"/>
            <family val="2"/>
            <charset val="1"/>
          </rPr>
          <t>Textfeld</t>
        </r>
      </text>
    </comment>
    <comment ref="P221" authorId="0" shapeId="0" xr:uid="{00000000-0006-0000-0000-0000FE060000}">
      <text>
        <r>
          <rPr>
            <sz val="10"/>
            <rFont val="Calibri"/>
            <family val="2"/>
          </rPr>
          <t xml:space="preserve">Gairola, Krishan:
</t>
        </r>
        <r>
          <rPr>
            <sz val="9"/>
            <rFont val="Tahoma"/>
            <family val="2"/>
            <charset val="1"/>
          </rPr>
          <t>Textfeld</t>
        </r>
      </text>
    </comment>
    <comment ref="Q221" authorId="0" shapeId="0" xr:uid="{00000000-0006-0000-0000-0000D6070000}">
      <text>
        <r>
          <rPr>
            <sz val="10"/>
            <rFont val="Calibri"/>
            <family val="2"/>
          </rPr>
          <t xml:space="preserve">Gairola, Krishan:
</t>
        </r>
        <r>
          <rPr>
            <sz val="9"/>
            <rFont val="Tahoma"/>
            <family val="2"/>
            <charset val="1"/>
          </rPr>
          <t>Textfeld</t>
        </r>
      </text>
    </comment>
    <comment ref="R221" authorId="0" shapeId="0" xr:uid="{00000000-0006-0000-0000-0000AE080000}">
      <text>
        <r>
          <rPr>
            <sz val="10"/>
            <rFont val="Calibri"/>
            <family val="2"/>
          </rPr>
          <t xml:space="preserve">Gairola, Krishan:
</t>
        </r>
        <r>
          <rPr>
            <sz val="9"/>
            <rFont val="Tahoma"/>
            <family val="2"/>
            <charset val="1"/>
          </rPr>
          <t>Textfeld</t>
        </r>
      </text>
    </comment>
    <comment ref="S221" authorId="0" shapeId="0" xr:uid="{00000000-0006-0000-0000-000086090000}">
      <text>
        <r>
          <rPr>
            <sz val="10"/>
            <rFont val="Calibri"/>
            <family val="2"/>
          </rPr>
          <t xml:space="preserve">Gairola, Krishan:
</t>
        </r>
        <r>
          <rPr>
            <sz val="9"/>
            <rFont val="Tahoma"/>
            <family val="2"/>
            <charset val="1"/>
          </rPr>
          <t>Textfeld</t>
        </r>
      </text>
    </comment>
    <comment ref="T221" authorId="0" shapeId="0" xr:uid="{00000000-0006-0000-0000-00005E0A0000}">
      <text>
        <r>
          <rPr>
            <sz val="10"/>
            <rFont val="Calibri"/>
            <family val="2"/>
          </rPr>
          <t xml:space="preserve">Gairola, Krishan:
</t>
        </r>
        <r>
          <rPr>
            <sz val="9"/>
            <rFont val="Tahoma"/>
            <family val="2"/>
            <charset val="1"/>
          </rPr>
          <t>Textfeld</t>
        </r>
      </text>
    </comment>
    <comment ref="U221" authorId="0" shapeId="0" xr:uid="{00000000-0006-0000-0000-0000360B0000}">
      <text>
        <r>
          <rPr>
            <sz val="10"/>
            <rFont val="Calibri"/>
            <family val="2"/>
          </rPr>
          <t xml:space="preserve">Gairola, Krishan:
</t>
        </r>
        <r>
          <rPr>
            <sz val="9"/>
            <rFont val="Tahoma"/>
            <family val="2"/>
            <charset val="1"/>
          </rPr>
          <t>Textfeld</t>
        </r>
      </text>
    </comment>
    <comment ref="V221" authorId="0" shapeId="0" xr:uid="{00000000-0006-0000-0000-00000E0C0000}">
      <text>
        <r>
          <rPr>
            <sz val="10"/>
            <rFont val="Calibri"/>
            <family val="2"/>
          </rPr>
          <t xml:space="preserve">Gairola, Krishan:
</t>
        </r>
        <r>
          <rPr>
            <sz val="9"/>
            <rFont val="Tahoma"/>
            <family val="2"/>
            <charset val="1"/>
          </rPr>
          <t>Textfeld</t>
        </r>
      </text>
    </comment>
    <comment ref="W221" authorId="0" shapeId="0" xr:uid="{00000000-0006-0000-0000-0000E60C0000}">
      <text>
        <r>
          <rPr>
            <sz val="10"/>
            <rFont val="Calibri"/>
            <family val="2"/>
          </rPr>
          <t xml:space="preserve">Gairola, Krishan:
</t>
        </r>
        <r>
          <rPr>
            <sz val="9"/>
            <rFont val="Tahoma"/>
            <family val="2"/>
            <charset val="1"/>
          </rPr>
          <t>Textfeld</t>
        </r>
      </text>
    </comment>
    <comment ref="X221" authorId="0" shapeId="0" xr:uid="{00000000-0006-0000-0000-0000BE0D0000}">
      <text>
        <r>
          <rPr>
            <sz val="10"/>
            <rFont val="Calibri"/>
            <family val="2"/>
          </rPr>
          <t xml:space="preserve">Gairola, Krishan:
</t>
        </r>
        <r>
          <rPr>
            <sz val="9"/>
            <rFont val="Tahoma"/>
            <family val="2"/>
            <charset val="1"/>
          </rPr>
          <t>Textfeld</t>
        </r>
      </text>
    </comment>
    <comment ref="Y221" authorId="0" shapeId="0" xr:uid="{00000000-0006-0000-0000-0000960E0000}">
      <text>
        <r>
          <rPr>
            <sz val="10"/>
            <rFont val="Calibri"/>
            <family val="2"/>
          </rPr>
          <t xml:space="preserve">Gairola, Krishan:
</t>
        </r>
        <r>
          <rPr>
            <sz val="9"/>
            <rFont val="Tahoma"/>
            <family val="2"/>
            <charset val="1"/>
          </rPr>
          <t>Textfeld</t>
        </r>
      </text>
    </comment>
    <comment ref="Z221" authorId="0" shapeId="0" xr:uid="{00000000-0006-0000-0000-00006E0F0000}">
      <text>
        <r>
          <rPr>
            <sz val="10"/>
            <rFont val="Calibri"/>
            <family val="2"/>
          </rPr>
          <t xml:space="preserve">Gairola, Krishan:
</t>
        </r>
        <r>
          <rPr>
            <sz val="9"/>
            <rFont val="Tahoma"/>
            <family val="2"/>
            <charset val="1"/>
          </rPr>
          <t>Textfeld</t>
        </r>
      </text>
    </comment>
    <comment ref="I222" authorId="0" shapeId="0" xr:uid="{00000000-0006-0000-0000-0000AB000000}">
      <text>
        <r>
          <rPr>
            <sz val="10"/>
            <rFont val="Calibri"/>
            <family val="2"/>
          </rPr>
          <t xml:space="preserve">von Kleist, Björn:
</t>
        </r>
        <r>
          <rPr>
            <sz val="9"/>
            <rFont val="Tahoma"/>
            <family val="2"/>
            <charset val="1"/>
          </rPr>
          <t>CO2-Wert</t>
        </r>
      </text>
    </comment>
    <comment ref="J222" authorId="0" shapeId="0" xr:uid="{00000000-0006-0000-0000-000095010000}">
      <text>
        <r>
          <rPr>
            <sz val="10"/>
            <rFont val="Calibri"/>
            <family val="2"/>
          </rPr>
          <t xml:space="preserve">von Kleist, Björn:
</t>
        </r>
        <r>
          <rPr>
            <sz val="9"/>
            <rFont val="Tahoma"/>
            <family val="2"/>
            <charset val="1"/>
          </rPr>
          <t>CO2-Wert</t>
        </r>
      </text>
    </comment>
    <comment ref="K222" authorId="0" shapeId="0" xr:uid="{00000000-0006-0000-0000-00007F020000}">
      <text>
        <r>
          <rPr>
            <sz val="10"/>
            <rFont val="Calibri"/>
            <family val="2"/>
          </rPr>
          <t xml:space="preserve">von Kleist, Björn:
</t>
        </r>
        <r>
          <rPr>
            <sz val="9"/>
            <rFont val="Tahoma"/>
            <family val="2"/>
            <charset val="1"/>
          </rPr>
          <t>CO2-Wert</t>
        </r>
      </text>
    </comment>
    <comment ref="L222" authorId="0" shapeId="0" xr:uid="{00000000-0006-0000-0000-000069030000}">
      <text>
        <r>
          <rPr>
            <sz val="10"/>
            <rFont val="Calibri"/>
            <family val="2"/>
          </rPr>
          <t xml:space="preserve">von Kleist, Björn:
</t>
        </r>
        <r>
          <rPr>
            <sz val="9"/>
            <rFont val="Tahoma"/>
            <family val="2"/>
            <charset val="1"/>
          </rPr>
          <t>CO2-Wert</t>
        </r>
      </text>
    </comment>
    <comment ref="M222" authorId="0" shapeId="0" xr:uid="{00000000-0006-0000-0000-000053040000}">
      <text>
        <r>
          <rPr>
            <sz val="10"/>
            <rFont val="Calibri"/>
            <family val="2"/>
          </rPr>
          <t xml:space="preserve">von Kleist, Björn:
</t>
        </r>
        <r>
          <rPr>
            <sz val="9"/>
            <rFont val="Tahoma"/>
            <family val="2"/>
            <charset val="1"/>
          </rPr>
          <t>CO2-Wert</t>
        </r>
      </text>
    </comment>
    <comment ref="N222" authorId="0" shapeId="0" xr:uid="{00000000-0006-0000-0000-00003D050000}">
      <text>
        <r>
          <rPr>
            <sz val="10"/>
            <rFont val="Calibri"/>
            <family val="2"/>
          </rPr>
          <t xml:space="preserve">von Kleist, Björn:
</t>
        </r>
        <r>
          <rPr>
            <sz val="9"/>
            <rFont val="Tahoma"/>
            <family val="2"/>
            <charset val="1"/>
          </rPr>
          <t>CO2-Wert</t>
        </r>
      </text>
    </comment>
    <comment ref="O222" authorId="0" shapeId="0" xr:uid="{00000000-0006-0000-0000-000027060000}">
      <text>
        <r>
          <rPr>
            <sz val="10"/>
            <rFont val="Calibri"/>
            <family val="2"/>
          </rPr>
          <t xml:space="preserve">von Kleist, Björn:
</t>
        </r>
        <r>
          <rPr>
            <sz val="9"/>
            <rFont val="Tahoma"/>
            <family val="2"/>
            <charset val="1"/>
          </rPr>
          <t>CO2-Wert</t>
        </r>
      </text>
    </comment>
    <comment ref="P222" authorId="0" shapeId="0" xr:uid="{00000000-0006-0000-0000-0000FF060000}">
      <text>
        <r>
          <rPr>
            <sz val="10"/>
            <rFont val="Calibri"/>
            <family val="2"/>
          </rPr>
          <t xml:space="preserve">von Kleist, Björn:
</t>
        </r>
        <r>
          <rPr>
            <sz val="9"/>
            <rFont val="Tahoma"/>
            <family val="2"/>
            <charset val="1"/>
          </rPr>
          <t>CO2-Wert</t>
        </r>
      </text>
    </comment>
    <comment ref="Q222" authorId="0" shapeId="0" xr:uid="{00000000-0006-0000-0000-0000D7070000}">
      <text>
        <r>
          <rPr>
            <sz val="10"/>
            <rFont val="Calibri"/>
            <family val="2"/>
          </rPr>
          <t xml:space="preserve">von Kleist, Björn:
</t>
        </r>
        <r>
          <rPr>
            <sz val="9"/>
            <rFont val="Tahoma"/>
            <family val="2"/>
            <charset val="1"/>
          </rPr>
          <t>CO2-Wert</t>
        </r>
      </text>
    </comment>
    <comment ref="R222" authorId="0" shapeId="0" xr:uid="{00000000-0006-0000-0000-0000AF080000}">
      <text>
        <r>
          <rPr>
            <sz val="10"/>
            <rFont val="Calibri"/>
            <family val="2"/>
          </rPr>
          <t xml:space="preserve">von Kleist, Björn:
</t>
        </r>
        <r>
          <rPr>
            <sz val="9"/>
            <rFont val="Tahoma"/>
            <family val="2"/>
            <charset val="1"/>
          </rPr>
          <t>CO2-Wert</t>
        </r>
      </text>
    </comment>
    <comment ref="S222" authorId="0" shapeId="0" xr:uid="{00000000-0006-0000-0000-000087090000}">
      <text>
        <r>
          <rPr>
            <sz val="10"/>
            <rFont val="Calibri"/>
            <family val="2"/>
          </rPr>
          <t xml:space="preserve">von Kleist, Björn:
</t>
        </r>
        <r>
          <rPr>
            <sz val="9"/>
            <rFont val="Tahoma"/>
            <family val="2"/>
            <charset val="1"/>
          </rPr>
          <t>CO2-Wert</t>
        </r>
      </text>
    </comment>
    <comment ref="T222" authorId="0" shapeId="0" xr:uid="{00000000-0006-0000-0000-00005F0A0000}">
      <text>
        <r>
          <rPr>
            <sz val="10"/>
            <rFont val="Calibri"/>
            <family val="2"/>
          </rPr>
          <t xml:space="preserve">von Kleist, Björn:
</t>
        </r>
        <r>
          <rPr>
            <sz val="9"/>
            <rFont val="Tahoma"/>
            <family val="2"/>
            <charset val="1"/>
          </rPr>
          <t>CO2-Wert</t>
        </r>
      </text>
    </comment>
    <comment ref="U222" authorId="0" shapeId="0" xr:uid="{00000000-0006-0000-0000-0000370B0000}">
      <text>
        <r>
          <rPr>
            <sz val="10"/>
            <rFont val="Calibri"/>
            <family val="2"/>
          </rPr>
          <t xml:space="preserve">von Kleist, Björn:
</t>
        </r>
        <r>
          <rPr>
            <sz val="9"/>
            <rFont val="Tahoma"/>
            <family val="2"/>
            <charset val="1"/>
          </rPr>
          <t>CO2-Wert</t>
        </r>
      </text>
    </comment>
    <comment ref="V222" authorId="0" shapeId="0" xr:uid="{00000000-0006-0000-0000-00000F0C0000}">
      <text>
        <r>
          <rPr>
            <sz val="10"/>
            <rFont val="Calibri"/>
            <family val="2"/>
          </rPr>
          <t xml:space="preserve">von Kleist, Björn:
</t>
        </r>
        <r>
          <rPr>
            <sz val="9"/>
            <rFont val="Tahoma"/>
            <family val="2"/>
            <charset val="1"/>
          </rPr>
          <t>CO2-Wert</t>
        </r>
      </text>
    </comment>
    <comment ref="W222" authorId="0" shapeId="0" xr:uid="{00000000-0006-0000-0000-0000E70C0000}">
      <text>
        <r>
          <rPr>
            <sz val="10"/>
            <rFont val="Calibri"/>
            <family val="2"/>
          </rPr>
          <t xml:space="preserve">von Kleist, Björn:
</t>
        </r>
        <r>
          <rPr>
            <sz val="9"/>
            <rFont val="Tahoma"/>
            <family val="2"/>
            <charset val="1"/>
          </rPr>
          <t>CO2-Wert</t>
        </r>
      </text>
    </comment>
    <comment ref="X222" authorId="0" shapeId="0" xr:uid="{00000000-0006-0000-0000-0000BF0D0000}">
      <text>
        <r>
          <rPr>
            <sz val="10"/>
            <rFont val="Calibri"/>
            <family val="2"/>
          </rPr>
          <t xml:space="preserve">von Kleist, Björn:
</t>
        </r>
        <r>
          <rPr>
            <sz val="9"/>
            <rFont val="Tahoma"/>
            <family val="2"/>
            <charset val="1"/>
          </rPr>
          <t>CO2-Wert</t>
        </r>
      </text>
    </comment>
    <comment ref="Y222" authorId="0" shapeId="0" xr:uid="{00000000-0006-0000-0000-0000970E0000}">
      <text>
        <r>
          <rPr>
            <sz val="10"/>
            <rFont val="Calibri"/>
            <family val="2"/>
          </rPr>
          <t xml:space="preserve">von Kleist, Björn:
</t>
        </r>
        <r>
          <rPr>
            <sz val="9"/>
            <rFont val="Tahoma"/>
            <family val="2"/>
            <charset val="1"/>
          </rPr>
          <t>CO2-Wert</t>
        </r>
      </text>
    </comment>
    <comment ref="Z222" authorId="0" shapeId="0" xr:uid="{00000000-0006-0000-0000-00006F0F0000}">
      <text>
        <r>
          <rPr>
            <sz val="10"/>
            <rFont val="Calibri"/>
            <family val="2"/>
          </rPr>
          <t xml:space="preserve">von Kleist, Björn:
</t>
        </r>
        <r>
          <rPr>
            <sz val="9"/>
            <rFont val="Tahoma"/>
            <family val="2"/>
            <charset val="1"/>
          </rPr>
          <t>CO2-Wert</t>
        </r>
      </text>
    </comment>
    <comment ref="I223" authorId="0" shapeId="0" xr:uid="{00000000-0006-0000-0000-0000AC000000}">
      <text>
        <r>
          <rPr>
            <sz val="10"/>
            <rFont val="Calibri"/>
            <family val="2"/>
          </rPr>
          <t xml:space="preserve">Gairola, Krishan:
</t>
        </r>
        <r>
          <rPr>
            <sz val="9"/>
            <rFont val="Tahoma"/>
            <family val="2"/>
            <charset val="1"/>
          </rPr>
          <t>Textfeld</t>
        </r>
      </text>
    </comment>
    <comment ref="J223" authorId="0" shapeId="0" xr:uid="{00000000-0006-0000-0000-000096010000}">
      <text>
        <r>
          <rPr>
            <sz val="10"/>
            <rFont val="Calibri"/>
            <family val="2"/>
          </rPr>
          <t xml:space="preserve">Gairola, Krishan:
</t>
        </r>
        <r>
          <rPr>
            <sz val="9"/>
            <rFont val="Tahoma"/>
            <family val="2"/>
            <charset val="1"/>
          </rPr>
          <t>Textfeld</t>
        </r>
      </text>
    </comment>
    <comment ref="K223" authorId="0" shapeId="0" xr:uid="{00000000-0006-0000-0000-000080020000}">
      <text>
        <r>
          <rPr>
            <sz val="10"/>
            <rFont val="Calibri"/>
            <family val="2"/>
          </rPr>
          <t xml:space="preserve">Gairola, Krishan:
</t>
        </r>
        <r>
          <rPr>
            <sz val="9"/>
            <rFont val="Tahoma"/>
            <family val="2"/>
            <charset val="1"/>
          </rPr>
          <t>Textfeld</t>
        </r>
      </text>
    </comment>
    <comment ref="L223" authorId="0" shapeId="0" xr:uid="{00000000-0006-0000-0000-00006A030000}">
      <text>
        <r>
          <rPr>
            <sz val="10"/>
            <rFont val="Calibri"/>
            <family val="2"/>
          </rPr>
          <t xml:space="preserve">Gairola, Krishan:
</t>
        </r>
        <r>
          <rPr>
            <sz val="9"/>
            <rFont val="Tahoma"/>
            <family val="2"/>
            <charset val="1"/>
          </rPr>
          <t>Textfeld</t>
        </r>
      </text>
    </comment>
    <comment ref="M223" authorId="0" shapeId="0" xr:uid="{00000000-0006-0000-0000-000054040000}">
      <text>
        <r>
          <rPr>
            <sz val="10"/>
            <rFont val="Calibri"/>
            <family val="2"/>
          </rPr>
          <t xml:space="preserve">Gairola, Krishan:
</t>
        </r>
        <r>
          <rPr>
            <sz val="9"/>
            <rFont val="Tahoma"/>
            <family val="2"/>
            <charset val="1"/>
          </rPr>
          <t>Textfeld</t>
        </r>
      </text>
    </comment>
    <comment ref="N223" authorId="0" shapeId="0" xr:uid="{00000000-0006-0000-0000-00003E050000}">
      <text>
        <r>
          <rPr>
            <sz val="10"/>
            <rFont val="Calibri"/>
            <family val="2"/>
          </rPr>
          <t xml:space="preserve">Gairola, Krishan:
</t>
        </r>
        <r>
          <rPr>
            <sz val="9"/>
            <rFont val="Tahoma"/>
            <family val="2"/>
            <charset val="1"/>
          </rPr>
          <t>Textfeld</t>
        </r>
      </text>
    </comment>
    <comment ref="O223" authorId="0" shapeId="0" xr:uid="{00000000-0006-0000-0000-000028060000}">
      <text>
        <r>
          <rPr>
            <sz val="10"/>
            <rFont val="Calibri"/>
            <family val="2"/>
          </rPr>
          <t xml:space="preserve">Gairola, Krishan:
</t>
        </r>
        <r>
          <rPr>
            <sz val="9"/>
            <rFont val="Tahoma"/>
            <family val="2"/>
            <charset val="1"/>
          </rPr>
          <t>Textfeld</t>
        </r>
      </text>
    </comment>
    <comment ref="P223" authorId="0" shapeId="0" xr:uid="{00000000-0006-0000-0000-000000070000}">
      <text>
        <r>
          <rPr>
            <sz val="10"/>
            <rFont val="Calibri"/>
            <family val="2"/>
          </rPr>
          <t xml:space="preserve">Gairola, Krishan:
</t>
        </r>
        <r>
          <rPr>
            <sz val="9"/>
            <rFont val="Tahoma"/>
            <family val="2"/>
            <charset val="1"/>
          </rPr>
          <t>Textfeld</t>
        </r>
      </text>
    </comment>
    <comment ref="Q223" authorId="0" shapeId="0" xr:uid="{00000000-0006-0000-0000-0000D8070000}">
      <text>
        <r>
          <rPr>
            <sz val="10"/>
            <rFont val="Calibri"/>
            <family val="2"/>
          </rPr>
          <t xml:space="preserve">Gairola, Krishan:
</t>
        </r>
        <r>
          <rPr>
            <sz val="9"/>
            <rFont val="Tahoma"/>
            <family val="2"/>
            <charset val="1"/>
          </rPr>
          <t>Textfeld</t>
        </r>
      </text>
    </comment>
    <comment ref="R223" authorId="0" shapeId="0" xr:uid="{00000000-0006-0000-0000-0000B0080000}">
      <text>
        <r>
          <rPr>
            <sz val="10"/>
            <rFont val="Calibri"/>
            <family val="2"/>
          </rPr>
          <t xml:space="preserve">Gairola, Krishan:
</t>
        </r>
        <r>
          <rPr>
            <sz val="9"/>
            <rFont val="Tahoma"/>
            <family val="2"/>
            <charset val="1"/>
          </rPr>
          <t>Textfeld</t>
        </r>
      </text>
    </comment>
    <comment ref="S223" authorId="0" shapeId="0" xr:uid="{00000000-0006-0000-0000-000088090000}">
      <text>
        <r>
          <rPr>
            <sz val="10"/>
            <rFont val="Calibri"/>
            <family val="2"/>
          </rPr>
          <t xml:space="preserve">Gairola, Krishan:
</t>
        </r>
        <r>
          <rPr>
            <sz val="9"/>
            <rFont val="Tahoma"/>
            <family val="2"/>
            <charset val="1"/>
          </rPr>
          <t>Textfeld</t>
        </r>
      </text>
    </comment>
    <comment ref="T223" authorId="0" shapeId="0" xr:uid="{00000000-0006-0000-0000-0000600A0000}">
      <text>
        <r>
          <rPr>
            <sz val="10"/>
            <rFont val="Calibri"/>
            <family val="2"/>
          </rPr>
          <t xml:space="preserve">Gairola, Krishan:
</t>
        </r>
        <r>
          <rPr>
            <sz val="9"/>
            <rFont val="Tahoma"/>
            <family val="2"/>
            <charset val="1"/>
          </rPr>
          <t>Textfeld</t>
        </r>
      </text>
    </comment>
    <comment ref="U223" authorId="0" shapeId="0" xr:uid="{00000000-0006-0000-0000-0000380B0000}">
      <text>
        <r>
          <rPr>
            <sz val="10"/>
            <rFont val="Calibri"/>
            <family val="2"/>
          </rPr>
          <t xml:space="preserve">Gairola, Krishan:
</t>
        </r>
        <r>
          <rPr>
            <sz val="9"/>
            <rFont val="Tahoma"/>
            <family val="2"/>
            <charset val="1"/>
          </rPr>
          <t>Textfeld</t>
        </r>
      </text>
    </comment>
    <comment ref="V223" authorId="0" shapeId="0" xr:uid="{00000000-0006-0000-0000-0000100C0000}">
      <text>
        <r>
          <rPr>
            <sz val="10"/>
            <rFont val="Calibri"/>
            <family val="2"/>
          </rPr>
          <t xml:space="preserve">Gairola, Krishan:
</t>
        </r>
        <r>
          <rPr>
            <sz val="9"/>
            <rFont val="Tahoma"/>
            <family val="2"/>
            <charset val="1"/>
          </rPr>
          <t>Textfeld</t>
        </r>
      </text>
    </comment>
    <comment ref="W223" authorId="0" shapeId="0" xr:uid="{00000000-0006-0000-0000-0000E80C0000}">
      <text>
        <r>
          <rPr>
            <sz val="10"/>
            <rFont val="Calibri"/>
            <family val="2"/>
          </rPr>
          <t xml:space="preserve">Gairola, Krishan:
</t>
        </r>
        <r>
          <rPr>
            <sz val="9"/>
            <rFont val="Tahoma"/>
            <family val="2"/>
            <charset val="1"/>
          </rPr>
          <t>Textfeld</t>
        </r>
      </text>
    </comment>
    <comment ref="X223" authorId="0" shapeId="0" xr:uid="{00000000-0006-0000-0000-0000C00D0000}">
      <text>
        <r>
          <rPr>
            <sz val="10"/>
            <rFont val="Calibri"/>
            <family val="2"/>
          </rPr>
          <t xml:space="preserve">Gairola, Krishan:
</t>
        </r>
        <r>
          <rPr>
            <sz val="9"/>
            <rFont val="Tahoma"/>
            <family val="2"/>
            <charset val="1"/>
          </rPr>
          <t>Textfeld</t>
        </r>
      </text>
    </comment>
    <comment ref="Y223" authorId="0" shapeId="0" xr:uid="{00000000-0006-0000-0000-0000980E0000}">
      <text>
        <r>
          <rPr>
            <sz val="10"/>
            <rFont val="Calibri"/>
            <family val="2"/>
          </rPr>
          <t xml:space="preserve">Gairola, Krishan:
</t>
        </r>
        <r>
          <rPr>
            <sz val="9"/>
            <rFont val="Tahoma"/>
            <family val="2"/>
            <charset val="1"/>
          </rPr>
          <t>Textfeld</t>
        </r>
      </text>
    </comment>
    <comment ref="Z223" authorId="0" shapeId="0" xr:uid="{00000000-0006-0000-0000-0000700F0000}">
      <text>
        <r>
          <rPr>
            <sz val="10"/>
            <rFont val="Calibri"/>
            <family val="2"/>
          </rPr>
          <t xml:space="preserve">Gairola, Krishan:
</t>
        </r>
        <r>
          <rPr>
            <sz val="9"/>
            <rFont val="Tahoma"/>
            <family val="2"/>
            <charset val="1"/>
          </rPr>
          <t>Textfeld</t>
        </r>
      </text>
    </comment>
    <comment ref="I224" authorId="0" shapeId="0" xr:uid="{00000000-0006-0000-0000-0000AD000000}">
      <text>
        <r>
          <rPr>
            <sz val="10"/>
            <rFont val="Calibri"/>
            <family val="2"/>
          </rPr>
          <t xml:space="preserve">von Kleist, Björn:
</t>
        </r>
        <r>
          <rPr>
            <sz val="9"/>
            <rFont val="Tahoma"/>
            <family val="2"/>
            <charset val="1"/>
          </rPr>
          <t>CO2-Wert</t>
        </r>
      </text>
    </comment>
    <comment ref="J224" authorId="0" shapeId="0" xr:uid="{00000000-0006-0000-0000-000097010000}">
      <text>
        <r>
          <rPr>
            <sz val="10"/>
            <rFont val="Calibri"/>
            <family val="2"/>
          </rPr>
          <t xml:space="preserve">von Kleist, Björn:
</t>
        </r>
        <r>
          <rPr>
            <sz val="9"/>
            <rFont val="Tahoma"/>
            <family val="2"/>
            <charset val="1"/>
          </rPr>
          <t>CO2-Wert</t>
        </r>
      </text>
    </comment>
    <comment ref="K224" authorId="0" shapeId="0" xr:uid="{00000000-0006-0000-0000-000081020000}">
      <text>
        <r>
          <rPr>
            <sz val="10"/>
            <rFont val="Calibri"/>
            <family val="2"/>
          </rPr>
          <t xml:space="preserve">von Kleist, Björn:
</t>
        </r>
        <r>
          <rPr>
            <sz val="9"/>
            <rFont val="Tahoma"/>
            <family val="2"/>
            <charset val="1"/>
          </rPr>
          <t>CO2-Wert</t>
        </r>
      </text>
    </comment>
    <comment ref="L224" authorId="0" shapeId="0" xr:uid="{00000000-0006-0000-0000-00006B030000}">
      <text>
        <r>
          <rPr>
            <sz val="10"/>
            <rFont val="Calibri"/>
            <family val="2"/>
          </rPr>
          <t xml:space="preserve">von Kleist, Björn:
</t>
        </r>
        <r>
          <rPr>
            <sz val="9"/>
            <rFont val="Tahoma"/>
            <family val="2"/>
            <charset val="1"/>
          </rPr>
          <t>CO2-Wert</t>
        </r>
      </text>
    </comment>
    <comment ref="M224" authorId="0" shapeId="0" xr:uid="{00000000-0006-0000-0000-000055040000}">
      <text>
        <r>
          <rPr>
            <sz val="10"/>
            <rFont val="Calibri"/>
            <family val="2"/>
          </rPr>
          <t xml:space="preserve">von Kleist, Björn:
</t>
        </r>
        <r>
          <rPr>
            <sz val="9"/>
            <rFont val="Tahoma"/>
            <family val="2"/>
            <charset val="1"/>
          </rPr>
          <t>CO2-Wert</t>
        </r>
      </text>
    </comment>
    <comment ref="N224" authorId="0" shapeId="0" xr:uid="{00000000-0006-0000-0000-00003F050000}">
      <text>
        <r>
          <rPr>
            <sz val="10"/>
            <rFont val="Calibri"/>
            <family val="2"/>
          </rPr>
          <t xml:space="preserve">von Kleist, Björn:
</t>
        </r>
        <r>
          <rPr>
            <sz val="9"/>
            <rFont val="Tahoma"/>
            <family val="2"/>
            <charset val="1"/>
          </rPr>
          <t>CO2-Wert</t>
        </r>
      </text>
    </comment>
    <comment ref="O224" authorId="0" shapeId="0" xr:uid="{00000000-0006-0000-0000-000029060000}">
      <text>
        <r>
          <rPr>
            <sz val="10"/>
            <rFont val="Calibri"/>
            <family val="2"/>
          </rPr>
          <t xml:space="preserve">von Kleist, Björn:
</t>
        </r>
        <r>
          <rPr>
            <sz val="9"/>
            <rFont val="Tahoma"/>
            <family val="2"/>
            <charset val="1"/>
          </rPr>
          <t>CO2-Wert</t>
        </r>
      </text>
    </comment>
    <comment ref="P224" authorId="0" shapeId="0" xr:uid="{00000000-0006-0000-0000-000001070000}">
      <text>
        <r>
          <rPr>
            <sz val="10"/>
            <rFont val="Calibri"/>
            <family val="2"/>
          </rPr>
          <t xml:space="preserve">von Kleist, Björn:
</t>
        </r>
        <r>
          <rPr>
            <sz val="9"/>
            <rFont val="Tahoma"/>
            <family val="2"/>
            <charset val="1"/>
          </rPr>
          <t>CO2-Wert</t>
        </r>
      </text>
    </comment>
    <comment ref="Q224" authorId="0" shapeId="0" xr:uid="{00000000-0006-0000-0000-0000D9070000}">
      <text>
        <r>
          <rPr>
            <sz val="10"/>
            <rFont val="Calibri"/>
            <family val="2"/>
          </rPr>
          <t xml:space="preserve">von Kleist, Björn:
</t>
        </r>
        <r>
          <rPr>
            <sz val="9"/>
            <rFont val="Tahoma"/>
            <family val="2"/>
            <charset val="1"/>
          </rPr>
          <t>CO2-Wert</t>
        </r>
      </text>
    </comment>
    <comment ref="R224" authorId="0" shapeId="0" xr:uid="{00000000-0006-0000-0000-0000B1080000}">
      <text>
        <r>
          <rPr>
            <sz val="10"/>
            <rFont val="Calibri"/>
            <family val="2"/>
          </rPr>
          <t xml:space="preserve">von Kleist, Björn:
</t>
        </r>
        <r>
          <rPr>
            <sz val="9"/>
            <rFont val="Tahoma"/>
            <family val="2"/>
            <charset val="1"/>
          </rPr>
          <t>CO2-Wert</t>
        </r>
      </text>
    </comment>
    <comment ref="S224" authorId="0" shapeId="0" xr:uid="{00000000-0006-0000-0000-000089090000}">
      <text>
        <r>
          <rPr>
            <sz val="10"/>
            <rFont val="Calibri"/>
            <family val="2"/>
          </rPr>
          <t xml:space="preserve">von Kleist, Björn:
</t>
        </r>
        <r>
          <rPr>
            <sz val="9"/>
            <rFont val="Tahoma"/>
            <family val="2"/>
            <charset val="1"/>
          </rPr>
          <t>CO2-Wert</t>
        </r>
      </text>
    </comment>
    <comment ref="T224" authorId="0" shapeId="0" xr:uid="{00000000-0006-0000-0000-0000610A0000}">
      <text>
        <r>
          <rPr>
            <sz val="10"/>
            <rFont val="Calibri"/>
            <family val="2"/>
          </rPr>
          <t xml:space="preserve">von Kleist, Björn:
</t>
        </r>
        <r>
          <rPr>
            <sz val="9"/>
            <rFont val="Tahoma"/>
            <family val="2"/>
            <charset val="1"/>
          </rPr>
          <t>CO2-Wert</t>
        </r>
      </text>
    </comment>
    <comment ref="U224" authorId="0" shapeId="0" xr:uid="{00000000-0006-0000-0000-0000390B0000}">
      <text>
        <r>
          <rPr>
            <sz val="10"/>
            <rFont val="Calibri"/>
            <family val="2"/>
          </rPr>
          <t xml:space="preserve">von Kleist, Björn:
</t>
        </r>
        <r>
          <rPr>
            <sz val="9"/>
            <rFont val="Tahoma"/>
            <family val="2"/>
            <charset val="1"/>
          </rPr>
          <t>CO2-Wert</t>
        </r>
      </text>
    </comment>
    <comment ref="V224" authorId="0" shapeId="0" xr:uid="{00000000-0006-0000-0000-0000110C0000}">
      <text>
        <r>
          <rPr>
            <sz val="10"/>
            <rFont val="Calibri"/>
            <family val="2"/>
          </rPr>
          <t xml:space="preserve">von Kleist, Björn:
</t>
        </r>
        <r>
          <rPr>
            <sz val="9"/>
            <rFont val="Tahoma"/>
            <family val="2"/>
            <charset val="1"/>
          </rPr>
          <t>CO2-Wert</t>
        </r>
      </text>
    </comment>
    <comment ref="W224" authorId="0" shapeId="0" xr:uid="{00000000-0006-0000-0000-0000E90C0000}">
      <text>
        <r>
          <rPr>
            <sz val="10"/>
            <rFont val="Calibri"/>
            <family val="2"/>
          </rPr>
          <t xml:space="preserve">von Kleist, Björn:
</t>
        </r>
        <r>
          <rPr>
            <sz val="9"/>
            <rFont val="Tahoma"/>
            <family val="2"/>
            <charset val="1"/>
          </rPr>
          <t>CO2-Wert</t>
        </r>
      </text>
    </comment>
    <comment ref="X224" authorId="0" shapeId="0" xr:uid="{00000000-0006-0000-0000-0000C10D0000}">
      <text>
        <r>
          <rPr>
            <sz val="10"/>
            <rFont val="Calibri"/>
            <family val="2"/>
          </rPr>
          <t xml:space="preserve">von Kleist, Björn:
</t>
        </r>
        <r>
          <rPr>
            <sz val="9"/>
            <rFont val="Tahoma"/>
            <family val="2"/>
            <charset val="1"/>
          </rPr>
          <t>CO2-Wert</t>
        </r>
      </text>
    </comment>
    <comment ref="Y224" authorId="0" shapeId="0" xr:uid="{00000000-0006-0000-0000-0000990E0000}">
      <text>
        <r>
          <rPr>
            <sz val="10"/>
            <rFont val="Calibri"/>
            <family val="2"/>
          </rPr>
          <t xml:space="preserve">von Kleist, Björn:
</t>
        </r>
        <r>
          <rPr>
            <sz val="9"/>
            <rFont val="Tahoma"/>
            <family val="2"/>
            <charset val="1"/>
          </rPr>
          <t>CO2-Wert</t>
        </r>
      </text>
    </comment>
    <comment ref="Z224" authorId="0" shapeId="0" xr:uid="{00000000-0006-0000-0000-0000710F0000}">
      <text>
        <r>
          <rPr>
            <sz val="10"/>
            <rFont val="Calibri"/>
            <family val="2"/>
          </rPr>
          <t xml:space="preserve">von Kleist, Björn:
</t>
        </r>
        <r>
          <rPr>
            <sz val="9"/>
            <rFont val="Tahoma"/>
            <family val="2"/>
            <charset val="1"/>
          </rPr>
          <t>CO2-Wert</t>
        </r>
      </text>
    </comment>
    <comment ref="I225" authorId="0" shapeId="0" xr:uid="{00000000-0006-0000-0000-0000AE000000}">
      <text>
        <r>
          <rPr>
            <sz val="10"/>
            <rFont val="Calibri"/>
            <family val="2"/>
          </rPr>
          <t xml:space="preserve">Gairola, Krishan:
</t>
        </r>
        <r>
          <rPr>
            <sz val="9"/>
            <rFont val="Tahoma"/>
            <family val="2"/>
            <charset val="1"/>
          </rPr>
          <t>Textfeld</t>
        </r>
      </text>
    </comment>
    <comment ref="J225" authorId="0" shapeId="0" xr:uid="{00000000-0006-0000-0000-000098010000}">
      <text>
        <r>
          <rPr>
            <sz val="10"/>
            <rFont val="Calibri"/>
            <family val="2"/>
          </rPr>
          <t xml:space="preserve">Gairola, Krishan:
</t>
        </r>
        <r>
          <rPr>
            <sz val="9"/>
            <rFont val="Tahoma"/>
            <family val="2"/>
            <charset val="1"/>
          </rPr>
          <t>Textfeld</t>
        </r>
      </text>
    </comment>
    <comment ref="K225" authorId="0" shapeId="0" xr:uid="{00000000-0006-0000-0000-000082020000}">
      <text>
        <r>
          <rPr>
            <sz val="10"/>
            <rFont val="Calibri"/>
            <family val="2"/>
          </rPr>
          <t xml:space="preserve">Gairola, Krishan:
</t>
        </r>
        <r>
          <rPr>
            <sz val="9"/>
            <rFont val="Tahoma"/>
            <family val="2"/>
            <charset val="1"/>
          </rPr>
          <t>Textfeld</t>
        </r>
      </text>
    </comment>
    <comment ref="L225" authorId="0" shapeId="0" xr:uid="{00000000-0006-0000-0000-00006C030000}">
      <text>
        <r>
          <rPr>
            <sz val="10"/>
            <rFont val="Calibri"/>
            <family val="2"/>
          </rPr>
          <t xml:space="preserve">Gairola, Krishan:
</t>
        </r>
        <r>
          <rPr>
            <sz val="9"/>
            <rFont val="Tahoma"/>
            <family val="2"/>
            <charset val="1"/>
          </rPr>
          <t>Textfeld</t>
        </r>
      </text>
    </comment>
    <comment ref="M225" authorId="0" shapeId="0" xr:uid="{00000000-0006-0000-0000-000056040000}">
      <text>
        <r>
          <rPr>
            <sz val="10"/>
            <rFont val="Calibri"/>
            <family val="2"/>
          </rPr>
          <t xml:space="preserve">Gairola, Krishan:
</t>
        </r>
        <r>
          <rPr>
            <sz val="9"/>
            <rFont val="Tahoma"/>
            <family val="2"/>
            <charset val="1"/>
          </rPr>
          <t>Textfeld</t>
        </r>
      </text>
    </comment>
    <comment ref="N225" authorId="0" shapeId="0" xr:uid="{00000000-0006-0000-0000-000040050000}">
      <text>
        <r>
          <rPr>
            <sz val="10"/>
            <rFont val="Calibri"/>
            <family val="2"/>
          </rPr>
          <t xml:space="preserve">Gairola, Krishan:
</t>
        </r>
        <r>
          <rPr>
            <sz val="9"/>
            <rFont val="Tahoma"/>
            <family val="2"/>
            <charset val="1"/>
          </rPr>
          <t>Textfeld</t>
        </r>
      </text>
    </comment>
    <comment ref="O225" authorId="0" shapeId="0" xr:uid="{00000000-0006-0000-0000-00002A060000}">
      <text>
        <r>
          <rPr>
            <sz val="10"/>
            <rFont val="Calibri"/>
            <family val="2"/>
          </rPr>
          <t xml:space="preserve">Gairola, Krishan:
</t>
        </r>
        <r>
          <rPr>
            <sz val="9"/>
            <rFont val="Tahoma"/>
            <family val="2"/>
            <charset val="1"/>
          </rPr>
          <t>Textfeld</t>
        </r>
      </text>
    </comment>
    <comment ref="P225" authorId="0" shapeId="0" xr:uid="{00000000-0006-0000-0000-000002070000}">
      <text>
        <r>
          <rPr>
            <sz val="10"/>
            <rFont val="Calibri"/>
            <family val="2"/>
          </rPr>
          <t xml:space="preserve">Gairola, Krishan:
</t>
        </r>
        <r>
          <rPr>
            <sz val="9"/>
            <rFont val="Tahoma"/>
            <family val="2"/>
            <charset val="1"/>
          </rPr>
          <t>Textfeld</t>
        </r>
      </text>
    </comment>
    <comment ref="Q225" authorId="0" shapeId="0" xr:uid="{00000000-0006-0000-0000-0000DA070000}">
      <text>
        <r>
          <rPr>
            <sz val="10"/>
            <rFont val="Calibri"/>
            <family val="2"/>
          </rPr>
          <t xml:space="preserve">Gairola, Krishan:
</t>
        </r>
        <r>
          <rPr>
            <sz val="9"/>
            <rFont val="Tahoma"/>
            <family val="2"/>
            <charset val="1"/>
          </rPr>
          <t>Textfeld</t>
        </r>
      </text>
    </comment>
    <comment ref="R225" authorId="0" shapeId="0" xr:uid="{00000000-0006-0000-0000-0000B2080000}">
      <text>
        <r>
          <rPr>
            <sz val="10"/>
            <rFont val="Calibri"/>
            <family val="2"/>
          </rPr>
          <t xml:space="preserve">Gairola, Krishan:
</t>
        </r>
        <r>
          <rPr>
            <sz val="9"/>
            <rFont val="Tahoma"/>
            <family val="2"/>
            <charset val="1"/>
          </rPr>
          <t>Textfeld</t>
        </r>
      </text>
    </comment>
    <comment ref="S225" authorId="0" shapeId="0" xr:uid="{00000000-0006-0000-0000-00008A090000}">
      <text>
        <r>
          <rPr>
            <sz val="10"/>
            <rFont val="Calibri"/>
            <family val="2"/>
          </rPr>
          <t xml:space="preserve">Gairola, Krishan:
</t>
        </r>
        <r>
          <rPr>
            <sz val="9"/>
            <rFont val="Tahoma"/>
            <family val="2"/>
            <charset val="1"/>
          </rPr>
          <t>Textfeld</t>
        </r>
      </text>
    </comment>
    <comment ref="T225" authorId="0" shapeId="0" xr:uid="{00000000-0006-0000-0000-0000620A0000}">
      <text>
        <r>
          <rPr>
            <sz val="10"/>
            <rFont val="Calibri"/>
            <family val="2"/>
          </rPr>
          <t xml:space="preserve">Gairola, Krishan:
</t>
        </r>
        <r>
          <rPr>
            <sz val="9"/>
            <rFont val="Tahoma"/>
            <family val="2"/>
            <charset val="1"/>
          </rPr>
          <t>Textfeld</t>
        </r>
      </text>
    </comment>
    <comment ref="U225" authorId="0" shapeId="0" xr:uid="{00000000-0006-0000-0000-00003A0B0000}">
      <text>
        <r>
          <rPr>
            <sz val="10"/>
            <rFont val="Calibri"/>
            <family val="2"/>
          </rPr>
          <t xml:space="preserve">Gairola, Krishan:
</t>
        </r>
        <r>
          <rPr>
            <sz val="9"/>
            <rFont val="Tahoma"/>
            <family val="2"/>
            <charset val="1"/>
          </rPr>
          <t>Textfeld</t>
        </r>
      </text>
    </comment>
    <comment ref="V225" authorId="0" shapeId="0" xr:uid="{00000000-0006-0000-0000-0000120C0000}">
      <text>
        <r>
          <rPr>
            <sz val="10"/>
            <rFont val="Calibri"/>
            <family val="2"/>
          </rPr>
          <t xml:space="preserve">Gairola, Krishan:
</t>
        </r>
        <r>
          <rPr>
            <sz val="9"/>
            <rFont val="Tahoma"/>
            <family val="2"/>
            <charset val="1"/>
          </rPr>
          <t>Textfeld</t>
        </r>
      </text>
    </comment>
    <comment ref="W225" authorId="0" shapeId="0" xr:uid="{00000000-0006-0000-0000-0000EA0C0000}">
      <text>
        <r>
          <rPr>
            <sz val="10"/>
            <rFont val="Calibri"/>
            <family val="2"/>
          </rPr>
          <t xml:space="preserve">Gairola, Krishan:
</t>
        </r>
        <r>
          <rPr>
            <sz val="9"/>
            <rFont val="Tahoma"/>
            <family val="2"/>
            <charset val="1"/>
          </rPr>
          <t>Textfeld</t>
        </r>
      </text>
    </comment>
    <comment ref="X225" authorId="0" shapeId="0" xr:uid="{00000000-0006-0000-0000-0000C20D0000}">
      <text>
        <r>
          <rPr>
            <sz val="10"/>
            <rFont val="Calibri"/>
            <family val="2"/>
          </rPr>
          <t xml:space="preserve">Gairola, Krishan:
</t>
        </r>
        <r>
          <rPr>
            <sz val="9"/>
            <rFont val="Tahoma"/>
            <family val="2"/>
            <charset val="1"/>
          </rPr>
          <t>Textfeld</t>
        </r>
      </text>
    </comment>
    <comment ref="Y225" authorId="0" shapeId="0" xr:uid="{00000000-0006-0000-0000-00009A0E0000}">
      <text>
        <r>
          <rPr>
            <sz val="10"/>
            <rFont val="Calibri"/>
            <family val="2"/>
          </rPr>
          <t xml:space="preserve">Gairola, Krishan:
</t>
        </r>
        <r>
          <rPr>
            <sz val="9"/>
            <rFont val="Tahoma"/>
            <family val="2"/>
            <charset val="1"/>
          </rPr>
          <t>Textfeld</t>
        </r>
      </text>
    </comment>
    <comment ref="Z225" authorId="0" shapeId="0" xr:uid="{00000000-0006-0000-0000-0000720F0000}">
      <text>
        <r>
          <rPr>
            <sz val="10"/>
            <rFont val="Calibri"/>
            <family val="2"/>
          </rPr>
          <t xml:space="preserve">Gairola, Krishan:
</t>
        </r>
        <r>
          <rPr>
            <sz val="9"/>
            <rFont val="Tahoma"/>
            <family val="2"/>
            <charset val="1"/>
          </rPr>
          <t>Textfeld</t>
        </r>
      </text>
    </comment>
    <comment ref="I232" authorId="0" shapeId="0" xr:uid="{00000000-0006-0000-0000-0000AF000000}">
      <text>
        <r>
          <rPr>
            <sz val="10"/>
            <rFont val="Calibri"/>
            <family val="2"/>
          </rPr>
          <t xml:space="preserve">von Kleist, Björn:
</t>
        </r>
        <r>
          <rPr>
            <sz val="9"/>
            <rFont val="Tahoma"/>
            <family val="2"/>
            <charset val="1"/>
          </rPr>
          <t>CO2-Wert</t>
        </r>
      </text>
    </comment>
    <comment ref="J232" authorId="0" shapeId="0" xr:uid="{00000000-0006-0000-0000-000099010000}">
      <text>
        <r>
          <rPr>
            <sz val="10"/>
            <rFont val="Calibri"/>
            <family val="2"/>
          </rPr>
          <t xml:space="preserve">von Kleist, Björn:
</t>
        </r>
        <r>
          <rPr>
            <sz val="9"/>
            <rFont val="Tahoma"/>
            <family val="2"/>
            <charset val="1"/>
          </rPr>
          <t>CO2-Wert</t>
        </r>
      </text>
    </comment>
    <comment ref="K232" authorId="0" shapeId="0" xr:uid="{00000000-0006-0000-0000-000083020000}">
      <text>
        <r>
          <rPr>
            <sz val="10"/>
            <rFont val="Calibri"/>
            <family val="2"/>
          </rPr>
          <t xml:space="preserve">von Kleist, Björn:
</t>
        </r>
        <r>
          <rPr>
            <sz val="9"/>
            <rFont val="Tahoma"/>
            <family val="2"/>
            <charset val="1"/>
          </rPr>
          <t>CO2-Wert</t>
        </r>
      </text>
    </comment>
    <comment ref="L232" authorId="0" shapeId="0" xr:uid="{00000000-0006-0000-0000-00006D030000}">
      <text>
        <r>
          <rPr>
            <sz val="10"/>
            <rFont val="Calibri"/>
            <family val="2"/>
          </rPr>
          <t xml:space="preserve">von Kleist, Björn:
</t>
        </r>
        <r>
          <rPr>
            <sz val="9"/>
            <rFont val="Tahoma"/>
            <family val="2"/>
            <charset val="1"/>
          </rPr>
          <t>CO2-Wert</t>
        </r>
      </text>
    </comment>
    <comment ref="M232" authorId="0" shapeId="0" xr:uid="{00000000-0006-0000-0000-000057040000}">
      <text>
        <r>
          <rPr>
            <sz val="10"/>
            <rFont val="Calibri"/>
            <family val="2"/>
          </rPr>
          <t xml:space="preserve">von Kleist, Björn:
</t>
        </r>
        <r>
          <rPr>
            <sz val="9"/>
            <rFont val="Tahoma"/>
            <family val="2"/>
            <charset val="1"/>
          </rPr>
          <t>CO2-Wert</t>
        </r>
      </text>
    </comment>
    <comment ref="N232" authorId="0" shapeId="0" xr:uid="{00000000-0006-0000-0000-000041050000}">
      <text>
        <r>
          <rPr>
            <sz val="10"/>
            <rFont val="Calibri"/>
            <family val="2"/>
          </rPr>
          <t xml:space="preserve">von Kleist, Björn:
</t>
        </r>
        <r>
          <rPr>
            <sz val="9"/>
            <rFont val="Tahoma"/>
            <family val="2"/>
            <charset val="1"/>
          </rPr>
          <t>CO2-Wert</t>
        </r>
      </text>
    </comment>
    <comment ref="O232" authorId="0" shapeId="0" xr:uid="{00000000-0006-0000-0000-00002B060000}">
      <text>
        <r>
          <rPr>
            <sz val="10"/>
            <rFont val="Calibri"/>
            <family val="2"/>
          </rPr>
          <t xml:space="preserve">von Kleist, Björn:
</t>
        </r>
        <r>
          <rPr>
            <sz val="9"/>
            <rFont val="Tahoma"/>
            <family val="2"/>
            <charset val="1"/>
          </rPr>
          <t>CO2-Wert</t>
        </r>
      </text>
    </comment>
    <comment ref="P232" authorId="0" shapeId="0" xr:uid="{00000000-0006-0000-0000-000003070000}">
      <text>
        <r>
          <rPr>
            <sz val="10"/>
            <rFont val="Calibri"/>
            <family val="2"/>
          </rPr>
          <t xml:space="preserve">von Kleist, Björn:
</t>
        </r>
        <r>
          <rPr>
            <sz val="9"/>
            <rFont val="Tahoma"/>
            <family val="2"/>
            <charset val="1"/>
          </rPr>
          <t>CO2-Wert</t>
        </r>
      </text>
    </comment>
    <comment ref="Q232" authorId="0" shapeId="0" xr:uid="{00000000-0006-0000-0000-0000DB070000}">
      <text>
        <r>
          <rPr>
            <sz val="10"/>
            <rFont val="Calibri"/>
            <family val="2"/>
          </rPr>
          <t xml:space="preserve">von Kleist, Björn:
</t>
        </r>
        <r>
          <rPr>
            <sz val="9"/>
            <rFont val="Tahoma"/>
            <family val="2"/>
            <charset val="1"/>
          </rPr>
          <t>CO2-Wert</t>
        </r>
      </text>
    </comment>
    <comment ref="R232" authorId="0" shapeId="0" xr:uid="{00000000-0006-0000-0000-0000B3080000}">
      <text>
        <r>
          <rPr>
            <sz val="10"/>
            <rFont val="Calibri"/>
            <family val="2"/>
          </rPr>
          <t xml:space="preserve">von Kleist, Björn:
</t>
        </r>
        <r>
          <rPr>
            <sz val="9"/>
            <rFont val="Tahoma"/>
            <family val="2"/>
            <charset val="1"/>
          </rPr>
          <t>CO2-Wert</t>
        </r>
      </text>
    </comment>
    <comment ref="S232" authorId="0" shapeId="0" xr:uid="{00000000-0006-0000-0000-00008B090000}">
      <text>
        <r>
          <rPr>
            <sz val="10"/>
            <rFont val="Calibri"/>
            <family val="2"/>
          </rPr>
          <t xml:space="preserve">von Kleist, Björn:
</t>
        </r>
        <r>
          <rPr>
            <sz val="9"/>
            <rFont val="Tahoma"/>
            <family val="2"/>
            <charset val="1"/>
          </rPr>
          <t>CO2-Wert</t>
        </r>
      </text>
    </comment>
    <comment ref="T232" authorId="0" shapeId="0" xr:uid="{00000000-0006-0000-0000-0000630A0000}">
      <text>
        <r>
          <rPr>
            <sz val="10"/>
            <rFont val="Calibri"/>
            <family val="2"/>
          </rPr>
          <t xml:space="preserve">von Kleist, Björn:
</t>
        </r>
        <r>
          <rPr>
            <sz val="9"/>
            <rFont val="Tahoma"/>
            <family val="2"/>
            <charset val="1"/>
          </rPr>
          <t>CO2-Wert</t>
        </r>
      </text>
    </comment>
    <comment ref="U232" authorId="0" shapeId="0" xr:uid="{00000000-0006-0000-0000-00003B0B0000}">
      <text>
        <r>
          <rPr>
            <sz val="10"/>
            <rFont val="Calibri"/>
            <family val="2"/>
          </rPr>
          <t xml:space="preserve">von Kleist, Björn:
</t>
        </r>
        <r>
          <rPr>
            <sz val="9"/>
            <rFont val="Tahoma"/>
            <family val="2"/>
            <charset val="1"/>
          </rPr>
          <t>CO2-Wert</t>
        </r>
      </text>
    </comment>
    <comment ref="V232" authorId="0" shapeId="0" xr:uid="{00000000-0006-0000-0000-0000130C0000}">
      <text>
        <r>
          <rPr>
            <sz val="10"/>
            <rFont val="Calibri"/>
            <family val="2"/>
          </rPr>
          <t xml:space="preserve">von Kleist, Björn:
</t>
        </r>
        <r>
          <rPr>
            <sz val="9"/>
            <rFont val="Tahoma"/>
            <family val="2"/>
            <charset val="1"/>
          </rPr>
          <t>CO2-Wert</t>
        </r>
      </text>
    </comment>
    <comment ref="W232" authorId="0" shapeId="0" xr:uid="{00000000-0006-0000-0000-0000EB0C0000}">
      <text>
        <r>
          <rPr>
            <sz val="10"/>
            <rFont val="Calibri"/>
            <family val="2"/>
          </rPr>
          <t xml:space="preserve">von Kleist, Björn:
</t>
        </r>
        <r>
          <rPr>
            <sz val="9"/>
            <rFont val="Tahoma"/>
            <family val="2"/>
            <charset val="1"/>
          </rPr>
          <t>CO2-Wert</t>
        </r>
      </text>
    </comment>
    <comment ref="X232" authorId="0" shapeId="0" xr:uid="{00000000-0006-0000-0000-0000C30D0000}">
      <text>
        <r>
          <rPr>
            <sz val="10"/>
            <rFont val="Calibri"/>
            <family val="2"/>
          </rPr>
          <t xml:space="preserve">von Kleist, Björn:
</t>
        </r>
        <r>
          <rPr>
            <sz val="9"/>
            <rFont val="Tahoma"/>
            <family val="2"/>
            <charset val="1"/>
          </rPr>
          <t>CO2-Wert</t>
        </r>
      </text>
    </comment>
    <comment ref="Y232" authorId="0" shapeId="0" xr:uid="{00000000-0006-0000-0000-00009B0E0000}">
      <text>
        <r>
          <rPr>
            <sz val="10"/>
            <rFont val="Calibri"/>
            <family val="2"/>
          </rPr>
          <t xml:space="preserve">von Kleist, Björn:
</t>
        </r>
        <r>
          <rPr>
            <sz val="9"/>
            <rFont val="Tahoma"/>
            <family val="2"/>
            <charset val="1"/>
          </rPr>
          <t>CO2-Wert</t>
        </r>
      </text>
    </comment>
    <comment ref="Z232" authorId="0" shapeId="0" xr:uid="{00000000-0006-0000-0000-0000730F0000}">
      <text>
        <r>
          <rPr>
            <sz val="10"/>
            <rFont val="Calibri"/>
            <family val="2"/>
          </rPr>
          <t xml:space="preserve">von Kleist, Björn:
</t>
        </r>
        <r>
          <rPr>
            <sz val="9"/>
            <rFont val="Tahoma"/>
            <family val="2"/>
            <charset val="1"/>
          </rPr>
          <t>CO2-Wert</t>
        </r>
      </text>
    </comment>
    <comment ref="I233" authorId="0" shapeId="0" xr:uid="{00000000-0006-0000-0000-0000B0000000}">
      <text>
        <r>
          <rPr>
            <sz val="10"/>
            <rFont val="Calibri"/>
            <family val="2"/>
          </rPr>
          <t xml:space="preserve">Gairola, Krishan:
</t>
        </r>
        <r>
          <rPr>
            <sz val="9"/>
            <rFont val="Tahoma"/>
            <family val="2"/>
            <charset val="1"/>
          </rPr>
          <t>Textfeld</t>
        </r>
      </text>
    </comment>
    <comment ref="J233" authorId="0" shapeId="0" xr:uid="{00000000-0006-0000-0000-00009A010000}">
      <text>
        <r>
          <rPr>
            <sz val="10"/>
            <rFont val="Calibri"/>
            <family val="2"/>
          </rPr>
          <t xml:space="preserve">Gairola, Krishan:
</t>
        </r>
        <r>
          <rPr>
            <sz val="9"/>
            <rFont val="Tahoma"/>
            <family val="2"/>
            <charset val="1"/>
          </rPr>
          <t>Textfeld</t>
        </r>
      </text>
    </comment>
    <comment ref="K233" authorId="0" shapeId="0" xr:uid="{00000000-0006-0000-0000-000084020000}">
      <text>
        <r>
          <rPr>
            <sz val="10"/>
            <rFont val="Calibri"/>
            <family val="2"/>
          </rPr>
          <t xml:space="preserve">Gairola, Krishan:
</t>
        </r>
        <r>
          <rPr>
            <sz val="9"/>
            <rFont val="Tahoma"/>
            <family val="2"/>
            <charset val="1"/>
          </rPr>
          <t>Textfeld</t>
        </r>
      </text>
    </comment>
    <comment ref="L233" authorId="0" shapeId="0" xr:uid="{00000000-0006-0000-0000-00006E030000}">
      <text>
        <r>
          <rPr>
            <sz val="10"/>
            <rFont val="Calibri"/>
            <family val="2"/>
          </rPr>
          <t xml:space="preserve">Gairola, Krishan:
</t>
        </r>
        <r>
          <rPr>
            <sz val="9"/>
            <rFont val="Tahoma"/>
            <family val="2"/>
            <charset val="1"/>
          </rPr>
          <t>Textfeld</t>
        </r>
      </text>
    </comment>
    <comment ref="M233" authorId="0" shapeId="0" xr:uid="{00000000-0006-0000-0000-000058040000}">
      <text>
        <r>
          <rPr>
            <sz val="10"/>
            <rFont val="Calibri"/>
            <family val="2"/>
          </rPr>
          <t xml:space="preserve">Gairola, Krishan:
</t>
        </r>
        <r>
          <rPr>
            <sz val="9"/>
            <rFont val="Tahoma"/>
            <family val="2"/>
            <charset val="1"/>
          </rPr>
          <t>Textfeld</t>
        </r>
      </text>
    </comment>
    <comment ref="N233" authorId="0" shapeId="0" xr:uid="{00000000-0006-0000-0000-000042050000}">
      <text>
        <r>
          <rPr>
            <sz val="10"/>
            <rFont val="Calibri"/>
            <family val="2"/>
          </rPr>
          <t xml:space="preserve">Gairola, Krishan:
</t>
        </r>
        <r>
          <rPr>
            <sz val="9"/>
            <rFont val="Tahoma"/>
            <family val="2"/>
            <charset val="1"/>
          </rPr>
          <t>Textfeld</t>
        </r>
      </text>
    </comment>
    <comment ref="O233" authorId="0" shapeId="0" xr:uid="{00000000-0006-0000-0000-00002C060000}">
      <text>
        <r>
          <rPr>
            <sz val="10"/>
            <rFont val="Calibri"/>
            <family val="2"/>
          </rPr>
          <t xml:space="preserve">Gairola, Krishan:
</t>
        </r>
        <r>
          <rPr>
            <sz val="9"/>
            <rFont val="Tahoma"/>
            <family val="2"/>
            <charset val="1"/>
          </rPr>
          <t>Textfeld</t>
        </r>
      </text>
    </comment>
    <comment ref="P233" authorId="0" shapeId="0" xr:uid="{00000000-0006-0000-0000-000004070000}">
      <text>
        <r>
          <rPr>
            <sz val="10"/>
            <rFont val="Calibri"/>
            <family val="2"/>
          </rPr>
          <t xml:space="preserve">Gairola, Krishan:
</t>
        </r>
        <r>
          <rPr>
            <sz val="9"/>
            <rFont val="Tahoma"/>
            <family val="2"/>
            <charset val="1"/>
          </rPr>
          <t>Textfeld</t>
        </r>
      </text>
    </comment>
    <comment ref="Q233" authorId="0" shapeId="0" xr:uid="{00000000-0006-0000-0000-0000DC070000}">
      <text>
        <r>
          <rPr>
            <sz val="10"/>
            <rFont val="Calibri"/>
            <family val="2"/>
          </rPr>
          <t xml:space="preserve">Gairola, Krishan:
</t>
        </r>
        <r>
          <rPr>
            <sz val="9"/>
            <rFont val="Tahoma"/>
            <family val="2"/>
            <charset val="1"/>
          </rPr>
          <t>Textfeld</t>
        </r>
      </text>
    </comment>
    <comment ref="R233" authorId="0" shapeId="0" xr:uid="{00000000-0006-0000-0000-0000B4080000}">
      <text>
        <r>
          <rPr>
            <sz val="10"/>
            <rFont val="Calibri"/>
            <family val="2"/>
          </rPr>
          <t xml:space="preserve">Gairola, Krishan:
</t>
        </r>
        <r>
          <rPr>
            <sz val="9"/>
            <rFont val="Tahoma"/>
            <family val="2"/>
            <charset val="1"/>
          </rPr>
          <t>Textfeld</t>
        </r>
      </text>
    </comment>
    <comment ref="S233" authorId="0" shapeId="0" xr:uid="{00000000-0006-0000-0000-00008C090000}">
      <text>
        <r>
          <rPr>
            <sz val="10"/>
            <rFont val="Calibri"/>
            <family val="2"/>
          </rPr>
          <t xml:space="preserve">Gairola, Krishan:
</t>
        </r>
        <r>
          <rPr>
            <sz val="9"/>
            <rFont val="Tahoma"/>
            <family val="2"/>
            <charset val="1"/>
          </rPr>
          <t>Textfeld</t>
        </r>
      </text>
    </comment>
    <comment ref="T233" authorId="0" shapeId="0" xr:uid="{00000000-0006-0000-0000-0000640A0000}">
      <text>
        <r>
          <rPr>
            <sz val="10"/>
            <rFont val="Calibri"/>
            <family val="2"/>
          </rPr>
          <t xml:space="preserve">Gairola, Krishan:
</t>
        </r>
        <r>
          <rPr>
            <sz val="9"/>
            <rFont val="Tahoma"/>
            <family val="2"/>
            <charset val="1"/>
          </rPr>
          <t>Textfeld</t>
        </r>
      </text>
    </comment>
    <comment ref="U233" authorId="0" shapeId="0" xr:uid="{00000000-0006-0000-0000-00003C0B0000}">
      <text>
        <r>
          <rPr>
            <sz val="10"/>
            <rFont val="Calibri"/>
            <family val="2"/>
          </rPr>
          <t xml:space="preserve">Gairola, Krishan:
</t>
        </r>
        <r>
          <rPr>
            <sz val="9"/>
            <rFont val="Tahoma"/>
            <family val="2"/>
            <charset val="1"/>
          </rPr>
          <t>Textfeld</t>
        </r>
      </text>
    </comment>
    <comment ref="V233" authorId="0" shapeId="0" xr:uid="{00000000-0006-0000-0000-0000140C0000}">
      <text>
        <r>
          <rPr>
            <sz val="10"/>
            <rFont val="Calibri"/>
            <family val="2"/>
          </rPr>
          <t xml:space="preserve">Gairola, Krishan:
</t>
        </r>
        <r>
          <rPr>
            <sz val="9"/>
            <rFont val="Tahoma"/>
            <family val="2"/>
            <charset val="1"/>
          </rPr>
          <t>Textfeld</t>
        </r>
      </text>
    </comment>
    <comment ref="W233" authorId="0" shapeId="0" xr:uid="{00000000-0006-0000-0000-0000EC0C0000}">
      <text>
        <r>
          <rPr>
            <sz val="10"/>
            <rFont val="Calibri"/>
            <family val="2"/>
          </rPr>
          <t xml:space="preserve">Gairola, Krishan:
</t>
        </r>
        <r>
          <rPr>
            <sz val="9"/>
            <rFont val="Tahoma"/>
            <family val="2"/>
            <charset val="1"/>
          </rPr>
          <t>Textfeld</t>
        </r>
      </text>
    </comment>
    <comment ref="X233" authorId="0" shapeId="0" xr:uid="{00000000-0006-0000-0000-0000C40D0000}">
      <text>
        <r>
          <rPr>
            <sz val="10"/>
            <rFont val="Calibri"/>
            <family val="2"/>
          </rPr>
          <t xml:space="preserve">Gairola, Krishan:
</t>
        </r>
        <r>
          <rPr>
            <sz val="9"/>
            <rFont val="Tahoma"/>
            <family val="2"/>
            <charset val="1"/>
          </rPr>
          <t>Textfeld</t>
        </r>
      </text>
    </comment>
    <comment ref="Y233" authorId="0" shapeId="0" xr:uid="{00000000-0006-0000-0000-00009C0E0000}">
      <text>
        <r>
          <rPr>
            <sz val="10"/>
            <rFont val="Calibri"/>
            <family val="2"/>
          </rPr>
          <t xml:space="preserve">Gairola, Krishan:
</t>
        </r>
        <r>
          <rPr>
            <sz val="9"/>
            <rFont val="Tahoma"/>
            <family val="2"/>
            <charset val="1"/>
          </rPr>
          <t>Textfeld</t>
        </r>
      </text>
    </comment>
    <comment ref="Z233" authorId="0" shapeId="0" xr:uid="{00000000-0006-0000-0000-0000740F0000}">
      <text>
        <r>
          <rPr>
            <sz val="10"/>
            <rFont val="Calibri"/>
            <family val="2"/>
          </rPr>
          <t xml:space="preserve">Gairola, Krishan:
</t>
        </r>
        <r>
          <rPr>
            <sz val="9"/>
            <rFont val="Tahoma"/>
            <family val="2"/>
            <charset val="1"/>
          </rPr>
          <t>Textfeld</t>
        </r>
      </text>
    </comment>
    <comment ref="I234" authorId="0" shapeId="0" xr:uid="{00000000-0006-0000-0000-0000B1000000}">
      <text>
        <r>
          <rPr>
            <sz val="10"/>
            <rFont val="Calibri"/>
            <family val="2"/>
          </rPr>
          <t xml:space="preserve">von Kleist, Björn:
</t>
        </r>
        <r>
          <rPr>
            <sz val="9"/>
            <rFont val="Tahoma"/>
            <family val="2"/>
            <charset val="1"/>
          </rPr>
          <t>CO2-Wert</t>
        </r>
      </text>
    </comment>
    <comment ref="J234" authorId="0" shapeId="0" xr:uid="{00000000-0006-0000-0000-00009B010000}">
      <text>
        <r>
          <rPr>
            <sz val="10"/>
            <rFont val="Calibri"/>
            <family val="2"/>
          </rPr>
          <t xml:space="preserve">von Kleist, Björn:
</t>
        </r>
        <r>
          <rPr>
            <sz val="9"/>
            <rFont val="Tahoma"/>
            <family val="2"/>
            <charset val="1"/>
          </rPr>
          <t>CO2-Wert</t>
        </r>
      </text>
    </comment>
    <comment ref="K234" authorId="0" shapeId="0" xr:uid="{00000000-0006-0000-0000-000085020000}">
      <text>
        <r>
          <rPr>
            <sz val="10"/>
            <rFont val="Calibri"/>
            <family val="2"/>
          </rPr>
          <t xml:space="preserve">von Kleist, Björn:
</t>
        </r>
        <r>
          <rPr>
            <sz val="9"/>
            <rFont val="Tahoma"/>
            <family val="2"/>
            <charset val="1"/>
          </rPr>
          <t>CO2-Wert</t>
        </r>
      </text>
    </comment>
    <comment ref="L234" authorId="0" shapeId="0" xr:uid="{00000000-0006-0000-0000-00006F030000}">
      <text>
        <r>
          <rPr>
            <sz val="10"/>
            <rFont val="Calibri"/>
            <family val="2"/>
          </rPr>
          <t xml:space="preserve">von Kleist, Björn:
</t>
        </r>
        <r>
          <rPr>
            <sz val="9"/>
            <rFont val="Tahoma"/>
            <family val="2"/>
            <charset val="1"/>
          </rPr>
          <t>CO2-Wert</t>
        </r>
      </text>
    </comment>
    <comment ref="M234" authorId="0" shapeId="0" xr:uid="{00000000-0006-0000-0000-000059040000}">
      <text>
        <r>
          <rPr>
            <sz val="10"/>
            <rFont val="Calibri"/>
            <family val="2"/>
          </rPr>
          <t xml:space="preserve">von Kleist, Björn:
</t>
        </r>
        <r>
          <rPr>
            <sz val="9"/>
            <rFont val="Tahoma"/>
            <family val="2"/>
            <charset val="1"/>
          </rPr>
          <t>CO2-Wert</t>
        </r>
      </text>
    </comment>
    <comment ref="N234" authorId="0" shapeId="0" xr:uid="{00000000-0006-0000-0000-000043050000}">
      <text>
        <r>
          <rPr>
            <sz val="10"/>
            <rFont val="Calibri"/>
            <family val="2"/>
          </rPr>
          <t xml:space="preserve">von Kleist, Björn:
</t>
        </r>
        <r>
          <rPr>
            <sz val="9"/>
            <rFont val="Tahoma"/>
            <family val="2"/>
            <charset val="1"/>
          </rPr>
          <t>CO2-Wert</t>
        </r>
      </text>
    </comment>
    <comment ref="O234" authorId="0" shapeId="0" xr:uid="{00000000-0006-0000-0000-00002D060000}">
      <text>
        <r>
          <rPr>
            <sz val="10"/>
            <rFont val="Calibri"/>
            <family val="2"/>
          </rPr>
          <t xml:space="preserve">von Kleist, Björn:
</t>
        </r>
        <r>
          <rPr>
            <sz val="9"/>
            <rFont val="Tahoma"/>
            <family val="2"/>
            <charset val="1"/>
          </rPr>
          <t>CO2-Wert</t>
        </r>
      </text>
    </comment>
    <comment ref="P234" authorId="0" shapeId="0" xr:uid="{00000000-0006-0000-0000-000005070000}">
      <text>
        <r>
          <rPr>
            <sz val="10"/>
            <rFont val="Calibri"/>
            <family val="2"/>
          </rPr>
          <t xml:space="preserve">von Kleist, Björn:
</t>
        </r>
        <r>
          <rPr>
            <sz val="9"/>
            <rFont val="Tahoma"/>
            <family val="2"/>
            <charset val="1"/>
          </rPr>
          <t>CO2-Wert</t>
        </r>
      </text>
    </comment>
    <comment ref="Q234" authorId="0" shapeId="0" xr:uid="{00000000-0006-0000-0000-0000DD070000}">
      <text>
        <r>
          <rPr>
            <sz val="10"/>
            <rFont val="Calibri"/>
            <family val="2"/>
          </rPr>
          <t xml:space="preserve">von Kleist, Björn:
</t>
        </r>
        <r>
          <rPr>
            <sz val="9"/>
            <rFont val="Tahoma"/>
            <family val="2"/>
            <charset val="1"/>
          </rPr>
          <t>CO2-Wert</t>
        </r>
      </text>
    </comment>
    <comment ref="R234" authorId="0" shapeId="0" xr:uid="{00000000-0006-0000-0000-0000B5080000}">
      <text>
        <r>
          <rPr>
            <sz val="10"/>
            <rFont val="Calibri"/>
            <family val="2"/>
          </rPr>
          <t xml:space="preserve">von Kleist, Björn:
</t>
        </r>
        <r>
          <rPr>
            <sz val="9"/>
            <rFont val="Tahoma"/>
            <family val="2"/>
            <charset val="1"/>
          </rPr>
          <t>CO2-Wert</t>
        </r>
      </text>
    </comment>
    <comment ref="S234" authorId="0" shapeId="0" xr:uid="{00000000-0006-0000-0000-00008D090000}">
      <text>
        <r>
          <rPr>
            <sz val="10"/>
            <rFont val="Calibri"/>
            <family val="2"/>
          </rPr>
          <t xml:space="preserve">von Kleist, Björn:
</t>
        </r>
        <r>
          <rPr>
            <sz val="9"/>
            <rFont val="Tahoma"/>
            <family val="2"/>
            <charset val="1"/>
          </rPr>
          <t>CO2-Wert</t>
        </r>
      </text>
    </comment>
    <comment ref="T234" authorId="0" shapeId="0" xr:uid="{00000000-0006-0000-0000-0000650A0000}">
      <text>
        <r>
          <rPr>
            <sz val="10"/>
            <rFont val="Calibri"/>
            <family val="2"/>
          </rPr>
          <t xml:space="preserve">von Kleist, Björn:
</t>
        </r>
        <r>
          <rPr>
            <sz val="9"/>
            <rFont val="Tahoma"/>
            <family val="2"/>
            <charset val="1"/>
          </rPr>
          <t>CO2-Wert</t>
        </r>
      </text>
    </comment>
    <comment ref="U234" authorId="0" shapeId="0" xr:uid="{00000000-0006-0000-0000-00003D0B0000}">
      <text>
        <r>
          <rPr>
            <sz val="10"/>
            <rFont val="Calibri"/>
            <family val="2"/>
          </rPr>
          <t xml:space="preserve">von Kleist, Björn:
</t>
        </r>
        <r>
          <rPr>
            <sz val="9"/>
            <rFont val="Tahoma"/>
            <family val="2"/>
            <charset val="1"/>
          </rPr>
          <t>CO2-Wert</t>
        </r>
      </text>
    </comment>
    <comment ref="V234" authorId="0" shapeId="0" xr:uid="{00000000-0006-0000-0000-0000150C0000}">
      <text>
        <r>
          <rPr>
            <sz val="10"/>
            <rFont val="Calibri"/>
            <family val="2"/>
          </rPr>
          <t xml:space="preserve">von Kleist, Björn:
</t>
        </r>
        <r>
          <rPr>
            <sz val="9"/>
            <rFont val="Tahoma"/>
            <family val="2"/>
            <charset val="1"/>
          </rPr>
          <t>CO2-Wert</t>
        </r>
      </text>
    </comment>
    <comment ref="W234" authorId="0" shapeId="0" xr:uid="{00000000-0006-0000-0000-0000ED0C0000}">
      <text>
        <r>
          <rPr>
            <sz val="10"/>
            <rFont val="Calibri"/>
            <family val="2"/>
          </rPr>
          <t xml:space="preserve">von Kleist, Björn:
</t>
        </r>
        <r>
          <rPr>
            <sz val="9"/>
            <rFont val="Tahoma"/>
            <family val="2"/>
            <charset val="1"/>
          </rPr>
          <t>CO2-Wert</t>
        </r>
      </text>
    </comment>
    <comment ref="X234" authorId="0" shapeId="0" xr:uid="{00000000-0006-0000-0000-0000C50D0000}">
      <text>
        <r>
          <rPr>
            <sz val="10"/>
            <rFont val="Calibri"/>
            <family val="2"/>
          </rPr>
          <t xml:space="preserve">von Kleist, Björn:
</t>
        </r>
        <r>
          <rPr>
            <sz val="9"/>
            <rFont val="Tahoma"/>
            <family val="2"/>
            <charset val="1"/>
          </rPr>
          <t>CO2-Wert</t>
        </r>
      </text>
    </comment>
    <comment ref="Y234" authorId="0" shapeId="0" xr:uid="{00000000-0006-0000-0000-00009D0E0000}">
      <text>
        <r>
          <rPr>
            <sz val="10"/>
            <rFont val="Calibri"/>
            <family val="2"/>
          </rPr>
          <t xml:space="preserve">von Kleist, Björn:
</t>
        </r>
        <r>
          <rPr>
            <sz val="9"/>
            <rFont val="Tahoma"/>
            <family val="2"/>
            <charset val="1"/>
          </rPr>
          <t>CO2-Wert</t>
        </r>
      </text>
    </comment>
    <comment ref="Z234" authorId="0" shapeId="0" xr:uid="{00000000-0006-0000-0000-0000750F0000}">
      <text>
        <r>
          <rPr>
            <sz val="10"/>
            <rFont val="Calibri"/>
            <family val="2"/>
          </rPr>
          <t xml:space="preserve">von Kleist, Björn:
</t>
        </r>
        <r>
          <rPr>
            <sz val="9"/>
            <rFont val="Tahoma"/>
            <family val="2"/>
            <charset val="1"/>
          </rPr>
          <t>CO2-Wert</t>
        </r>
      </text>
    </comment>
    <comment ref="I235" authorId="0" shapeId="0" xr:uid="{00000000-0006-0000-0000-0000B2000000}">
      <text>
        <r>
          <rPr>
            <sz val="10"/>
            <rFont val="Calibri"/>
            <family val="2"/>
          </rPr>
          <t xml:space="preserve">Gairola, Krishan:
</t>
        </r>
        <r>
          <rPr>
            <sz val="9"/>
            <rFont val="Tahoma"/>
            <family val="2"/>
            <charset val="1"/>
          </rPr>
          <t>Textfeld</t>
        </r>
      </text>
    </comment>
    <comment ref="J235" authorId="0" shapeId="0" xr:uid="{00000000-0006-0000-0000-00009C010000}">
      <text>
        <r>
          <rPr>
            <sz val="10"/>
            <rFont val="Calibri"/>
            <family val="2"/>
          </rPr>
          <t xml:space="preserve">Gairola, Krishan:
</t>
        </r>
        <r>
          <rPr>
            <sz val="9"/>
            <rFont val="Tahoma"/>
            <family val="2"/>
            <charset val="1"/>
          </rPr>
          <t>Textfeld</t>
        </r>
      </text>
    </comment>
    <comment ref="K235" authorId="0" shapeId="0" xr:uid="{00000000-0006-0000-0000-000086020000}">
      <text>
        <r>
          <rPr>
            <sz val="10"/>
            <rFont val="Calibri"/>
            <family val="2"/>
          </rPr>
          <t xml:space="preserve">Gairola, Krishan:
</t>
        </r>
        <r>
          <rPr>
            <sz val="9"/>
            <rFont val="Tahoma"/>
            <family val="2"/>
            <charset val="1"/>
          </rPr>
          <t>Textfeld</t>
        </r>
      </text>
    </comment>
    <comment ref="L235" authorId="0" shapeId="0" xr:uid="{00000000-0006-0000-0000-000070030000}">
      <text>
        <r>
          <rPr>
            <sz val="10"/>
            <rFont val="Calibri"/>
            <family val="2"/>
          </rPr>
          <t xml:space="preserve">Gairola, Krishan:
</t>
        </r>
        <r>
          <rPr>
            <sz val="9"/>
            <rFont val="Tahoma"/>
            <family val="2"/>
            <charset val="1"/>
          </rPr>
          <t>Textfeld</t>
        </r>
      </text>
    </comment>
    <comment ref="M235" authorId="0" shapeId="0" xr:uid="{00000000-0006-0000-0000-00005A040000}">
      <text>
        <r>
          <rPr>
            <sz val="10"/>
            <rFont val="Calibri"/>
            <family val="2"/>
          </rPr>
          <t xml:space="preserve">Gairola, Krishan:
</t>
        </r>
        <r>
          <rPr>
            <sz val="9"/>
            <rFont val="Tahoma"/>
            <family val="2"/>
            <charset val="1"/>
          </rPr>
          <t>Textfeld</t>
        </r>
      </text>
    </comment>
    <comment ref="N235" authorId="0" shapeId="0" xr:uid="{00000000-0006-0000-0000-000044050000}">
      <text>
        <r>
          <rPr>
            <sz val="10"/>
            <rFont val="Calibri"/>
            <family val="2"/>
          </rPr>
          <t xml:space="preserve">Gairola, Krishan:
</t>
        </r>
        <r>
          <rPr>
            <sz val="9"/>
            <rFont val="Tahoma"/>
            <family val="2"/>
            <charset val="1"/>
          </rPr>
          <t>Textfeld</t>
        </r>
      </text>
    </comment>
    <comment ref="O235" authorId="0" shapeId="0" xr:uid="{00000000-0006-0000-0000-00002E060000}">
      <text>
        <r>
          <rPr>
            <sz val="10"/>
            <rFont val="Calibri"/>
            <family val="2"/>
          </rPr>
          <t xml:space="preserve">Gairola, Krishan:
</t>
        </r>
        <r>
          <rPr>
            <sz val="9"/>
            <rFont val="Tahoma"/>
            <family val="2"/>
            <charset val="1"/>
          </rPr>
          <t>Textfeld</t>
        </r>
      </text>
    </comment>
    <comment ref="P235" authorId="0" shapeId="0" xr:uid="{00000000-0006-0000-0000-000006070000}">
      <text>
        <r>
          <rPr>
            <sz val="10"/>
            <rFont val="Calibri"/>
            <family val="2"/>
          </rPr>
          <t xml:space="preserve">Gairola, Krishan:
</t>
        </r>
        <r>
          <rPr>
            <sz val="9"/>
            <rFont val="Tahoma"/>
            <family val="2"/>
            <charset val="1"/>
          </rPr>
          <t>Textfeld</t>
        </r>
      </text>
    </comment>
    <comment ref="Q235" authorId="0" shapeId="0" xr:uid="{00000000-0006-0000-0000-0000DE070000}">
      <text>
        <r>
          <rPr>
            <sz val="10"/>
            <rFont val="Calibri"/>
            <family val="2"/>
          </rPr>
          <t xml:space="preserve">Gairola, Krishan:
</t>
        </r>
        <r>
          <rPr>
            <sz val="9"/>
            <rFont val="Tahoma"/>
            <family val="2"/>
            <charset val="1"/>
          </rPr>
          <t>Textfeld</t>
        </r>
      </text>
    </comment>
    <comment ref="R235" authorId="0" shapeId="0" xr:uid="{00000000-0006-0000-0000-0000B6080000}">
      <text>
        <r>
          <rPr>
            <sz val="10"/>
            <rFont val="Calibri"/>
            <family val="2"/>
          </rPr>
          <t xml:space="preserve">Gairola, Krishan:
</t>
        </r>
        <r>
          <rPr>
            <sz val="9"/>
            <rFont val="Tahoma"/>
            <family val="2"/>
            <charset val="1"/>
          </rPr>
          <t>Textfeld</t>
        </r>
      </text>
    </comment>
    <comment ref="S235" authorId="0" shapeId="0" xr:uid="{00000000-0006-0000-0000-00008E090000}">
      <text>
        <r>
          <rPr>
            <sz val="10"/>
            <rFont val="Calibri"/>
            <family val="2"/>
          </rPr>
          <t xml:space="preserve">Gairola, Krishan:
</t>
        </r>
        <r>
          <rPr>
            <sz val="9"/>
            <rFont val="Tahoma"/>
            <family val="2"/>
            <charset val="1"/>
          </rPr>
          <t>Textfeld</t>
        </r>
      </text>
    </comment>
    <comment ref="T235" authorId="0" shapeId="0" xr:uid="{00000000-0006-0000-0000-0000660A0000}">
      <text>
        <r>
          <rPr>
            <sz val="10"/>
            <rFont val="Calibri"/>
            <family val="2"/>
          </rPr>
          <t xml:space="preserve">Gairola, Krishan:
</t>
        </r>
        <r>
          <rPr>
            <sz val="9"/>
            <rFont val="Tahoma"/>
            <family val="2"/>
            <charset val="1"/>
          </rPr>
          <t>Textfeld</t>
        </r>
      </text>
    </comment>
    <comment ref="U235" authorId="0" shapeId="0" xr:uid="{00000000-0006-0000-0000-00003E0B0000}">
      <text>
        <r>
          <rPr>
            <sz val="10"/>
            <rFont val="Calibri"/>
            <family val="2"/>
          </rPr>
          <t xml:space="preserve">Gairola, Krishan:
</t>
        </r>
        <r>
          <rPr>
            <sz val="9"/>
            <rFont val="Tahoma"/>
            <family val="2"/>
            <charset val="1"/>
          </rPr>
          <t>Textfeld</t>
        </r>
      </text>
    </comment>
    <comment ref="V235" authorId="0" shapeId="0" xr:uid="{00000000-0006-0000-0000-0000160C0000}">
      <text>
        <r>
          <rPr>
            <sz val="10"/>
            <rFont val="Calibri"/>
            <family val="2"/>
          </rPr>
          <t xml:space="preserve">Gairola, Krishan:
</t>
        </r>
        <r>
          <rPr>
            <sz val="9"/>
            <rFont val="Tahoma"/>
            <family val="2"/>
            <charset val="1"/>
          </rPr>
          <t>Textfeld</t>
        </r>
      </text>
    </comment>
    <comment ref="W235" authorId="0" shapeId="0" xr:uid="{00000000-0006-0000-0000-0000EE0C0000}">
      <text>
        <r>
          <rPr>
            <sz val="10"/>
            <rFont val="Calibri"/>
            <family val="2"/>
          </rPr>
          <t xml:space="preserve">Gairola, Krishan:
</t>
        </r>
        <r>
          <rPr>
            <sz val="9"/>
            <rFont val="Tahoma"/>
            <family val="2"/>
            <charset val="1"/>
          </rPr>
          <t>Textfeld</t>
        </r>
      </text>
    </comment>
    <comment ref="X235" authorId="0" shapeId="0" xr:uid="{00000000-0006-0000-0000-0000C60D0000}">
      <text>
        <r>
          <rPr>
            <sz val="10"/>
            <rFont val="Calibri"/>
            <family val="2"/>
          </rPr>
          <t xml:space="preserve">Gairola, Krishan:
</t>
        </r>
        <r>
          <rPr>
            <sz val="9"/>
            <rFont val="Tahoma"/>
            <family val="2"/>
            <charset val="1"/>
          </rPr>
          <t>Textfeld</t>
        </r>
      </text>
    </comment>
    <comment ref="Y235" authorId="0" shapeId="0" xr:uid="{00000000-0006-0000-0000-00009E0E0000}">
      <text>
        <r>
          <rPr>
            <sz val="10"/>
            <rFont val="Calibri"/>
            <family val="2"/>
          </rPr>
          <t xml:space="preserve">Gairola, Krishan:
</t>
        </r>
        <r>
          <rPr>
            <sz val="9"/>
            <rFont val="Tahoma"/>
            <family val="2"/>
            <charset val="1"/>
          </rPr>
          <t>Textfeld</t>
        </r>
      </text>
    </comment>
    <comment ref="Z235" authorId="0" shapeId="0" xr:uid="{00000000-0006-0000-0000-0000760F0000}">
      <text>
        <r>
          <rPr>
            <sz val="10"/>
            <rFont val="Calibri"/>
            <family val="2"/>
          </rPr>
          <t xml:space="preserve">Gairola, Krishan:
</t>
        </r>
        <r>
          <rPr>
            <sz val="9"/>
            <rFont val="Tahoma"/>
            <family val="2"/>
            <charset val="1"/>
          </rPr>
          <t>Textfeld</t>
        </r>
      </text>
    </comment>
    <comment ref="I236" authorId="0" shapeId="0" xr:uid="{00000000-0006-0000-0000-0000B3000000}">
      <text>
        <r>
          <rPr>
            <sz val="10"/>
            <rFont val="Calibri"/>
            <family val="2"/>
          </rPr>
          <t xml:space="preserve">von Kleist, Björn:
</t>
        </r>
        <r>
          <rPr>
            <sz val="9"/>
            <rFont val="Tahoma"/>
            <family val="2"/>
            <charset val="1"/>
          </rPr>
          <t>CO2-Wert</t>
        </r>
      </text>
    </comment>
    <comment ref="J236" authorId="0" shapeId="0" xr:uid="{00000000-0006-0000-0000-00009D010000}">
      <text>
        <r>
          <rPr>
            <sz val="10"/>
            <rFont val="Calibri"/>
            <family val="2"/>
          </rPr>
          <t xml:space="preserve">von Kleist, Björn:
</t>
        </r>
        <r>
          <rPr>
            <sz val="9"/>
            <rFont val="Tahoma"/>
            <family val="2"/>
            <charset val="1"/>
          </rPr>
          <t>CO2-Wert</t>
        </r>
      </text>
    </comment>
    <comment ref="K236" authorId="0" shapeId="0" xr:uid="{00000000-0006-0000-0000-000087020000}">
      <text>
        <r>
          <rPr>
            <sz val="10"/>
            <rFont val="Calibri"/>
            <family val="2"/>
          </rPr>
          <t xml:space="preserve">von Kleist, Björn:
</t>
        </r>
        <r>
          <rPr>
            <sz val="9"/>
            <rFont val="Tahoma"/>
            <family val="2"/>
            <charset val="1"/>
          </rPr>
          <t>CO2-Wert</t>
        </r>
      </text>
    </comment>
    <comment ref="L236" authorId="0" shapeId="0" xr:uid="{00000000-0006-0000-0000-000071030000}">
      <text>
        <r>
          <rPr>
            <sz val="10"/>
            <rFont val="Calibri"/>
            <family val="2"/>
          </rPr>
          <t xml:space="preserve">von Kleist, Björn:
</t>
        </r>
        <r>
          <rPr>
            <sz val="9"/>
            <rFont val="Tahoma"/>
            <family val="2"/>
            <charset val="1"/>
          </rPr>
          <t>CO2-Wert</t>
        </r>
      </text>
    </comment>
    <comment ref="M236" authorId="0" shapeId="0" xr:uid="{00000000-0006-0000-0000-00005B040000}">
      <text>
        <r>
          <rPr>
            <sz val="10"/>
            <rFont val="Calibri"/>
            <family val="2"/>
          </rPr>
          <t xml:space="preserve">von Kleist, Björn:
</t>
        </r>
        <r>
          <rPr>
            <sz val="9"/>
            <color rgb="FF000000"/>
            <rFont val="Tahoma"/>
            <family val="2"/>
            <charset val="1"/>
          </rPr>
          <t>CO2-Wert</t>
        </r>
      </text>
    </comment>
    <comment ref="N236" authorId="0" shapeId="0" xr:uid="{00000000-0006-0000-0000-000045050000}">
      <text>
        <r>
          <rPr>
            <sz val="10"/>
            <rFont val="Calibri"/>
            <family val="2"/>
          </rPr>
          <t xml:space="preserve">von Kleist, Björn:
</t>
        </r>
        <r>
          <rPr>
            <sz val="9"/>
            <rFont val="Tahoma"/>
            <family val="2"/>
            <charset val="1"/>
          </rPr>
          <t>CO2-Wert</t>
        </r>
      </text>
    </comment>
    <comment ref="O236" authorId="0" shapeId="0" xr:uid="{00000000-0006-0000-0000-00002F060000}">
      <text>
        <r>
          <rPr>
            <sz val="10"/>
            <rFont val="Calibri"/>
            <family val="2"/>
          </rPr>
          <t xml:space="preserve">von Kleist, Björn:
</t>
        </r>
        <r>
          <rPr>
            <sz val="9"/>
            <rFont val="Tahoma"/>
            <family val="2"/>
            <charset val="1"/>
          </rPr>
          <t>CO2-Wert</t>
        </r>
      </text>
    </comment>
    <comment ref="P236" authorId="0" shapeId="0" xr:uid="{00000000-0006-0000-0000-000007070000}">
      <text>
        <r>
          <rPr>
            <sz val="10"/>
            <rFont val="Calibri"/>
            <family val="2"/>
          </rPr>
          <t xml:space="preserve">von Kleist, Björn:
</t>
        </r>
        <r>
          <rPr>
            <sz val="9"/>
            <rFont val="Tahoma"/>
            <family val="2"/>
            <charset val="1"/>
          </rPr>
          <t>CO2-Wert</t>
        </r>
      </text>
    </comment>
    <comment ref="Q236" authorId="0" shapeId="0" xr:uid="{00000000-0006-0000-0000-0000DF070000}">
      <text>
        <r>
          <rPr>
            <sz val="10"/>
            <rFont val="Calibri"/>
            <family val="2"/>
          </rPr>
          <t xml:space="preserve">von Kleist, Björn:
</t>
        </r>
        <r>
          <rPr>
            <sz val="9"/>
            <rFont val="Tahoma"/>
            <family val="2"/>
            <charset val="1"/>
          </rPr>
          <t>CO2-Wert</t>
        </r>
      </text>
    </comment>
    <comment ref="R236" authorId="0" shapeId="0" xr:uid="{00000000-0006-0000-0000-0000B7080000}">
      <text>
        <r>
          <rPr>
            <sz val="10"/>
            <rFont val="Calibri"/>
            <family val="2"/>
          </rPr>
          <t xml:space="preserve">von Kleist, Björn:
</t>
        </r>
        <r>
          <rPr>
            <sz val="9"/>
            <rFont val="Tahoma"/>
            <family val="2"/>
            <charset val="1"/>
          </rPr>
          <t>CO2-Wert</t>
        </r>
      </text>
    </comment>
    <comment ref="S236" authorId="0" shapeId="0" xr:uid="{00000000-0006-0000-0000-00008F090000}">
      <text>
        <r>
          <rPr>
            <sz val="10"/>
            <rFont val="Calibri"/>
            <family val="2"/>
          </rPr>
          <t xml:space="preserve">von Kleist, Björn:
</t>
        </r>
        <r>
          <rPr>
            <sz val="9"/>
            <rFont val="Tahoma"/>
            <family val="2"/>
            <charset val="1"/>
          </rPr>
          <t>CO2-Wert</t>
        </r>
      </text>
    </comment>
    <comment ref="T236" authorId="0" shapeId="0" xr:uid="{00000000-0006-0000-0000-0000670A0000}">
      <text>
        <r>
          <rPr>
            <sz val="10"/>
            <rFont val="Calibri"/>
            <family val="2"/>
          </rPr>
          <t xml:space="preserve">von Kleist, Björn:
</t>
        </r>
        <r>
          <rPr>
            <sz val="9"/>
            <rFont val="Tahoma"/>
            <family val="2"/>
            <charset val="1"/>
          </rPr>
          <t>CO2-Wert</t>
        </r>
      </text>
    </comment>
    <comment ref="U236" authorId="0" shapeId="0" xr:uid="{00000000-0006-0000-0000-00003F0B0000}">
      <text>
        <r>
          <rPr>
            <sz val="10"/>
            <rFont val="Calibri"/>
            <family val="2"/>
          </rPr>
          <t xml:space="preserve">von Kleist, Björn:
</t>
        </r>
        <r>
          <rPr>
            <sz val="9"/>
            <rFont val="Tahoma"/>
            <family val="2"/>
            <charset val="1"/>
          </rPr>
          <t>CO2-Wert</t>
        </r>
      </text>
    </comment>
    <comment ref="V236" authorId="0" shapeId="0" xr:uid="{00000000-0006-0000-0000-0000170C0000}">
      <text>
        <r>
          <rPr>
            <sz val="10"/>
            <rFont val="Calibri"/>
            <family val="2"/>
          </rPr>
          <t xml:space="preserve">von Kleist, Björn:
</t>
        </r>
        <r>
          <rPr>
            <sz val="9"/>
            <rFont val="Tahoma"/>
            <family val="2"/>
            <charset val="1"/>
          </rPr>
          <t>CO2-Wert</t>
        </r>
      </text>
    </comment>
    <comment ref="W236" authorId="0" shapeId="0" xr:uid="{00000000-0006-0000-0000-0000EF0C0000}">
      <text>
        <r>
          <rPr>
            <sz val="10"/>
            <rFont val="Calibri"/>
            <family val="2"/>
          </rPr>
          <t xml:space="preserve">von Kleist, Björn:
</t>
        </r>
        <r>
          <rPr>
            <sz val="9"/>
            <rFont val="Tahoma"/>
            <family val="2"/>
            <charset val="1"/>
          </rPr>
          <t>CO2-Wert</t>
        </r>
      </text>
    </comment>
    <comment ref="X236" authorId="0" shapeId="0" xr:uid="{00000000-0006-0000-0000-0000C70D0000}">
      <text>
        <r>
          <rPr>
            <sz val="10"/>
            <rFont val="Calibri"/>
            <family val="2"/>
          </rPr>
          <t xml:space="preserve">von Kleist, Björn:
</t>
        </r>
        <r>
          <rPr>
            <sz val="9"/>
            <rFont val="Tahoma"/>
            <family val="2"/>
            <charset val="1"/>
          </rPr>
          <t>CO2-Wert</t>
        </r>
      </text>
    </comment>
    <comment ref="Y236" authorId="0" shapeId="0" xr:uid="{00000000-0006-0000-0000-00009F0E0000}">
      <text>
        <r>
          <rPr>
            <sz val="10"/>
            <rFont val="Calibri"/>
            <family val="2"/>
          </rPr>
          <t xml:space="preserve">von Kleist, Björn:
</t>
        </r>
        <r>
          <rPr>
            <sz val="9"/>
            <rFont val="Tahoma"/>
            <family val="2"/>
            <charset val="1"/>
          </rPr>
          <t>CO2-Wert</t>
        </r>
      </text>
    </comment>
    <comment ref="Z236" authorId="0" shapeId="0" xr:uid="{00000000-0006-0000-0000-0000770F0000}">
      <text>
        <r>
          <rPr>
            <sz val="10"/>
            <rFont val="Calibri"/>
            <family val="2"/>
          </rPr>
          <t xml:space="preserve">von Kleist, Björn:
</t>
        </r>
        <r>
          <rPr>
            <sz val="9"/>
            <rFont val="Tahoma"/>
            <family val="2"/>
            <charset val="1"/>
          </rPr>
          <t>CO2-Wert</t>
        </r>
      </text>
    </comment>
    <comment ref="I237" authorId="0" shapeId="0" xr:uid="{00000000-0006-0000-0000-0000B4000000}">
      <text>
        <r>
          <rPr>
            <sz val="10"/>
            <rFont val="Calibri"/>
            <family val="2"/>
          </rPr>
          <t xml:space="preserve">Gairola, Krishan:
</t>
        </r>
        <r>
          <rPr>
            <sz val="9"/>
            <rFont val="Tahoma"/>
            <family val="2"/>
            <charset val="1"/>
          </rPr>
          <t>Textfeld</t>
        </r>
      </text>
    </comment>
    <comment ref="J237" authorId="0" shapeId="0" xr:uid="{00000000-0006-0000-0000-00009E010000}">
      <text>
        <r>
          <rPr>
            <sz val="10"/>
            <rFont val="Calibri"/>
            <family val="2"/>
          </rPr>
          <t xml:space="preserve">Gairola, Krishan:
</t>
        </r>
        <r>
          <rPr>
            <sz val="9"/>
            <rFont val="Tahoma"/>
            <family val="2"/>
            <charset val="1"/>
          </rPr>
          <t>Textfeld</t>
        </r>
      </text>
    </comment>
    <comment ref="K237" authorId="0" shapeId="0" xr:uid="{00000000-0006-0000-0000-000088020000}">
      <text>
        <r>
          <rPr>
            <sz val="10"/>
            <rFont val="Calibri"/>
            <family val="2"/>
          </rPr>
          <t xml:space="preserve">Gairola, Krishan:
</t>
        </r>
        <r>
          <rPr>
            <sz val="9"/>
            <rFont val="Tahoma"/>
            <family val="2"/>
            <charset val="1"/>
          </rPr>
          <t>Textfeld</t>
        </r>
      </text>
    </comment>
    <comment ref="L237" authorId="0" shapeId="0" xr:uid="{00000000-0006-0000-0000-000072030000}">
      <text>
        <r>
          <rPr>
            <sz val="10"/>
            <rFont val="Calibri"/>
            <family val="2"/>
          </rPr>
          <t xml:space="preserve">Gairola, Krishan:
</t>
        </r>
        <r>
          <rPr>
            <sz val="9"/>
            <rFont val="Tahoma"/>
            <family val="2"/>
            <charset val="1"/>
          </rPr>
          <t>Textfeld</t>
        </r>
      </text>
    </comment>
    <comment ref="M237" authorId="0" shapeId="0" xr:uid="{00000000-0006-0000-0000-00005C040000}">
      <text>
        <r>
          <rPr>
            <sz val="10"/>
            <rFont val="Calibri"/>
            <family val="2"/>
          </rPr>
          <t xml:space="preserve">Gairola, Krishan:
</t>
        </r>
        <r>
          <rPr>
            <sz val="9"/>
            <rFont val="Tahoma"/>
            <family val="2"/>
            <charset val="1"/>
          </rPr>
          <t>Textfeld</t>
        </r>
      </text>
    </comment>
    <comment ref="N237" authorId="0" shapeId="0" xr:uid="{00000000-0006-0000-0000-000046050000}">
      <text>
        <r>
          <rPr>
            <sz val="10"/>
            <rFont val="Calibri"/>
            <family val="2"/>
          </rPr>
          <t xml:space="preserve">Gairola, Krishan:
</t>
        </r>
        <r>
          <rPr>
            <sz val="9"/>
            <rFont val="Tahoma"/>
            <family val="2"/>
            <charset val="1"/>
          </rPr>
          <t>Textfeld</t>
        </r>
      </text>
    </comment>
    <comment ref="O237" authorId="0" shapeId="0" xr:uid="{00000000-0006-0000-0000-000030060000}">
      <text>
        <r>
          <rPr>
            <sz val="10"/>
            <rFont val="Calibri"/>
            <family val="2"/>
          </rPr>
          <t xml:space="preserve">Gairola, Krishan:
</t>
        </r>
        <r>
          <rPr>
            <sz val="9"/>
            <rFont val="Tahoma"/>
            <family val="2"/>
            <charset val="1"/>
          </rPr>
          <t>Textfeld</t>
        </r>
      </text>
    </comment>
    <comment ref="P237" authorId="0" shapeId="0" xr:uid="{00000000-0006-0000-0000-000008070000}">
      <text>
        <r>
          <rPr>
            <sz val="10"/>
            <rFont val="Calibri"/>
            <family val="2"/>
          </rPr>
          <t xml:space="preserve">Gairola, Krishan:
</t>
        </r>
        <r>
          <rPr>
            <sz val="9"/>
            <rFont val="Tahoma"/>
            <family val="2"/>
            <charset val="1"/>
          </rPr>
          <t>Textfeld</t>
        </r>
      </text>
    </comment>
    <comment ref="Q237" authorId="0" shapeId="0" xr:uid="{00000000-0006-0000-0000-0000E0070000}">
      <text>
        <r>
          <rPr>
            <sz val="10"/>
            <rFont val="Calibri"/>
            <family val="2"/>
          </rPr>
          <t xml:space="preserve">Gairola, Krishan:
</t>
        </r>
        <r>
          <rPr>
            <sz val="9"/>
            <rFont val="Tahoma"/>
            <family val="2"/>
            <charset val="1"/>
          </rPr>
          <t>Textfeld</t>
        </r>
      </text>
    </comment>
    <comment ref="R237" authorId="0" shapeId="0" xr:uid="{00000000-0006-0000-0000-0000B8080000}">
      <text>
        <r>
          <rPr>
            <sz val="10"/>
            <rFont val="Calibri"/>
            <family val="2"/>
          </rPr>
          <t xml:space="preserve">Gairola, Krishan:
</t>
        </r>
        <r>
          <rPr>
            <sz val="9"/>
            <rFont val="Tahoma"/>
            <family val="2"/>
            <charset val="1"/>
          </rPr>
          <t>Textfeld</t>
        </r>
      </text>
    </comment>
    <comment ref="S237" authorId="0" shapeId="0" xr:uid="{00000000-0006-0000-0000-000090090000}">
      <text>
        <r>
          <rPr>
            <sz val="10"/>
            <rFont val="Calibri"/>
            <family val="2"/>
          </rPr>
          <t xml:space="preserve">Gairola, Krishan:
</t>
        </r>
        <r>
          <rPr>
            <sz val="9"/>
            <rFont val="Tahoma"/>
            <family val="2"/>
            <charset val="1"/>
          </rPr>
          <t>Textfeld</t>
        </r>
      </text>
    </comment>
    <comment ref="T237" authorId="0" shapeId="0" xr:uid="{00000000-0006-0000-0000-0000680A0000}">
      <text>
        <r>
          <rPr>
            <sz val="10"/>
            <rFont val="Calibri"/>
            <family val="2"/>
          </rPr>
          <t xml:space="preserve">Gairola, Krishan:
</t>
        </r>
        <r>
          <rPr>
            <sz val="9"/>
            <rFont val="Tahoma"/>
            <family val="2"/>
            <charset val="1"/>
          </rPr>
          <t>Textfeld</t>
        </r>
      </text>
    </comment>
    <comment ref="U237" authorId="0" shapeId="0" xr:uid="{00000000-0006-0000-0000-0000400B0000}">
      <text>
        <r>
          <rPr>
            <sz val="10"/>
            <rFont val="Calibri"/>
            <family val="2"/>
          </rPr>
          <t xml:space="preserve">Gairola, Krishan:
</t>
        </r>
        <r>
          <rPr>
            <sz val="9"/>
            <rFont val="Tahoma"/>
            <family val="2"/>
            <charset val="1"/>
          </rPr>
          <t>Textfeld</t>
        </r>
      </text>
    </comment>
    <comment ref="V237" authorId="0" shapeId="0" xr:uid="{00000000-0006-0000-0000-0000180C0000}">
      <text>
        <r>
          <rPr>
            <sz val="10"/>
            <rFont val="Calibri"/>
            <family val="2"/>
          </rPr>
          <t xml:space="preserve">Gairola, Krishan:
</t>
        </r>
        <r>
          <rPr>
            <sz val="9"/>
            <rFont val="Tahoma"/>
            <family val="2"/>
            <charset val="1"/>
          </rPr>
          <t>Textfeld</t>
        </r>
      </text>
    </comment>
    <comment ref="W237" authorId="0" shapeId="0" xr:uid="{00000000-0006-0000-0000-0000F00C0000}">
      <text>
        <r>
          <rPr>
            <sz val="10"/>
            <rFont val="Calibri"/>
            <family val="2"/>
          </rPr>
          <t xml:space="preserve">Gairola, Krishan:
</t>
        </r>
        <r>
          <rPr>
            <sz val="9"/>
            <rFont val="Tahoma"/>
            <family val="2"/>
            <charset val="1"/>
          </rPr>
          <t>Textfeld</t>
        </r>
      </text>
    </comment>
    <comment ref="X237" authorId="0" shapeId="0" xr:uid="{00000000-0006-0000-0000-0000C80D0000}">
      <text>
        <r>
          <rPr>
            <sz val="10"/>
            <rFont val="Calibri"/>
            <family val="2"/>
          </rPr>
          <t xml:space="preserve">Gairola, Krishan:
</t>
        </r>
        <r>
          <rPr>
            <sz val="9"/>
            <rFont val="Tahoma"/>
            <family val="2"/>
            <charset val="1"/>
          </rPr>
          <t>Textfeld</t>
        </r>
      </text>
    </comment>
    <comment ref="Y237" authorId="0" shapeId="0" xr:uid="{00000000-0006-0000-0000-0000A00E0000}">
      <text>
        <r>
          <rPr>
            <sz val="10"/>
            <rFont val="Calibri"/>
            <family val="2"/>
          </rPr>
          <t xml:space="preserve">Gairola, Krishan:
</t>
        </r>
        <r>
          <rPr>
            <sz val="9"/>
            <rFont val="Tahoma"/>
            <family val="2"/>
            <charset val="1"/>
          </rPr>
          <t>Textfeld</t>
        </r>
      </text>
    </comment>
    <comment ref="Z237" authorId="0" shapeId="0" xr:uid="{00000000-0006-0000-0000-0000780F0000}">
      <text>
        <r>
          <rPr>
            <sz val="10"/>
            <rFont val="Calibri"/>
            <family val="2"/>
          </rPr>
          <t xml:space="preserve">Gairola, Krishan:
</t>
        </r>
        <r>
          <rPr>
            <sz val="9"/>
            <rFont val="Tahoma"/>
            <family val="2"/>
            <charset val="1"/>
          </rPr>
          <t>Textfeld</t>
        </r>
      </text>
    </comment>
    <comment ref="I238" authorId="0" shapeId="0" xr:uid="{00000000-0006-0000-0000-0000B5000000}">
      <text>
        <r>
          <rPr>
            <sz val="10"/>
            <rFont val="Calibri"/>
            <family val="2"/>
          </rPr>
          <t xml:space="preserve">von Kleist, Björn:
</t>
        </r>
        <r>
          <rPr>
            <sz val="9"/>
            <rFont val="Tahoma"/>
            <family val="2"/>
            <charset val="1"/>
          </rPr>
          <t>CO2-Wert</t>
        </r>
      </text>
    </comment>
    <comment ref="J238" authorId="0" shapeId="0" xr:uid="{00000000-0006-0000-0000-00009F010000}">
      <text>
        <r>
          <rPr>
            <sz val="10"/>
            <rFont val="Calibri"/>
            <family val="2"/>
          </rPr>
          <t xml:space="preserve">von Kleist, Björn:
</t>
        </r>
        <r>
          <rPr>
            <sz val="9"/>
            <rFont val="Tahoma"/>
            <family val="2"/>
            <charset val="1"/>
          </rPr>
          <t>CO2-Wert</t>
        </r>
      </text>
    </comment>
    <comment ref="K238" authorId="0" shapeId="0" xr:uid="{00000000-0006-0000-0000-000089020000}">
      <text>
        <r>
          <rPr>
            <sz val="10"/>
            <rFont val="Calibri"/>
            <family val="2"/>
          </rPr>
          <t xml:space="preserve">von Kleist, Björn:
</t>
        </r>
        <r>
          <rPr>
            <sz val="9"/>
            <rFont val="Tahoma"/>
            <family val="2"/>
            <charset val="1"/>
          </rPr>
          <t>CO2-Wert</t>
        </r>
      </text>
    </comment>
    <comment ref="L238" authorId="0" shapeId="0" xr:uid="{00000000-0006-0000-0000-000073030000}">
      <text>
        <r>
          <rPr>
            <sz val="10"/>
            <rFont val="Calibri"/>
            <family val="2"/>
          </rPr>
          <t xml:space="preserve">von Kleist, Björn:
</t>
        </r>
        <r>
          <rPr>
            <sz val="9"/>
            <rFont val="Tahoma"/>
            <family val="2"/>
            <charset val="1"/>
          </rPr>
          <t>CO2-Wert</t>
        </r>
      </text>
    </comment>
    <comment ref="M238" authorId="0" shapeId="0" xr:uid="{00000000-0006-0000-0000-00005D040000}">
      <text>
        <r>
          <rPr>
            <sz val="10"/>
            <rFont val="Calibri"/>
            <family val="2"/>
          </rPr>
          <t xml:space="preserve">von Kleist, Björn:
</t>
        </r>
        <r>
          <rPr>
            <sz val="9"/>
            <rFont val="Tahoma"/>
            <family val="2"/>
            <charset val="1"/>
          </rPr>
          <t>CO2-Wert</t>
        </r>
      </text>
    </comment>
    <comment ref="N238" authorId="0" shapeId="0" xr:uid="{00000000-0006-0000-0000-000047050000}">
      <text>
        <r>
          <rPr>
            <sz val="10"/>
            <rFont val="Calibri"/>
            <family val="2"/>
          </rPr>
          <t xml:space="preserve">von Kleist, Björn:
</t>
        </r>
        <r>
          <rPr>
            <sz val="9"/>
            <rFont val="Tahoma"/>
            <family val="2"/>
            <charset val="1"/>
          </rPr>
          <t>CO2-Wert</t>
        </r>
      </text>
    </comment>
    <comment ref="O238" authorId="0" shapeId="0" xr:uid="{00000000-0006-0000-0000-000031060000}">
      <text>
        <r>
          <rPr>
            <sz val="10"/>
            <rFont val="Calibri"/>
            <family val="2"/>
          </rPr>
          <t xml:space="preserve">von Kleist, Björn:
</t>
        </r>
        <r>
          <rPr>
            <sz val="9"/>
            <rFont val="Tahoma"/>
            <family val="2"/>
            <charset val="1"/>
          </rPr>
          <t>CO2-Wert</t>
        </r>
      </text>
    </comment>
    <comment ref="P238" authorId="0" shapeId="0" xr:uid="{00000000-0006-0000-0000-000009070000}">
      <text>
        <r>
          <rPr>
            <sz val="10"/>
            <rFont val="Calibri"/>
            <family val="2"/>
          </rPr>
          <t xml:space="preserve">von Kleist, Björn:
</t>
        </r>
        <r>
          <rPr>
            <sz val="9"/>
            <rFont val="Tahoma"/>
            <family val="2"/>
            <charset val="1"/>
          </rPr>
          <t>CO2-Wert</t>
        </r>
      </text>
    </comment>
    <comment ref="Q238" authorId="0" shapeId="0" xr:uid="{00000000-0006-0000-0000-0000E1070000}">
      <text>
        <r>
          <rPr>
            <sz val="10"/>
            <rFont val="Calibri"/>
            <family val="2"/>
          </rPr>
          <t xml:space="preserve">von Kleist, Björn:
</t>
        </r>
        <r>
          <rPr>
            <sz val="9"/>
            <rFont val="Tahoma"/>
            <family val="2"/>
            <charset val="1"/>
          </rPr>
          <t>CO2-Wert</t>
        </r>
      </text>
    </comment>
    <comment ref="R238" authorId="0" shapeId="0" xr:uid="{00000000-0006-0000-0000-0000B9080000}">
      <text>
        <r>
          <rPr>
            <sz val="10"/>
            <rFont val="Calibri"/>
            <family val="2"/>
          </rPr>
          <t xml:space="preserve">von Kleist, Björn:
</t>
        </r>
        <r>
          <rPr>
            <sz val="9"/>
            <rFont val="Tahoma"/>
            <family val="2"/>
            <charset val="1"/>
          </rPr>
          <t>CO2-Wert</t>
        </r>
      </text>
    </comment>
    <comment ref="S238" authorId="0" shapeId="0" xr:uid="{00000000-0006-0000-0000-000091090000}">
      <text>
        <r>
          <rPr>
            <sz val="10"/>
            <rFont val="Calibri"/>
            <family val="2"/>
          </rPr>
          <t xml:space="preserve">von Kleist, Björn:
</t>
        </r>
        <r>
          <rPr>
            <sz val="9"/>
            <rFont val="Tahoma"/>
            <family val="2"/>
            <charset val="1"/>
          </rPr>
          <t>CO2-Wert</t>
        </r>
      </text>
    </comment>
    <comment ref="T238" authorId="0" shapeId="0" xr:uid="{00000000-0006-0000-0000-0000690A0000}">
      <text>
        <r>
          <rPr>
            <sz val="10"/>
            <rFont val="Calibri"/>
            <family val="2"/>
          </rPr>
          <t xml:space="preserve">von Kleist, Björn:
</t>
        </r>
        <r>
          <rPr>
            <sz val="9"/>
            <rFont val="Tahoma"/>
            <family val="2"/>
            <charset val="1"/>
          </rPr>
          <t>CO2-Wert</t>
        </r>
      </text>
    </comment>
    <comment ref="U238" authorId="0" shapeId="0" xr:uid="{00000000-0006-0000-0000-0000410B0000}">
      <text>
        <r>
          <rPr>
            <sz val="10"/>
            <rFont val="Calibri"/>
            <family val="2"/>
          </rPr>
          <t xml:space="preserve">von Kleist, Björn:
</t>
        </r>
        <r>
          <rPr>
            <sz val="9"/>
            <rFont val="Tahoma"/>
            <family val="2"/>
            <charset val="1"/>
          </rPr>
          <t>CO2-Wert</t>
        </r>
      </text>
    </comment>
    <comment ref="V238" authorId="0" shapeId="0" xr:uid="{00000000-0006-0000-0000-0000190C0000}">
      <text>
        <r>
          <rPr>
            <sz val="10"/>
            <rFont val="Calibri"/>
            <family val="2"/>
          </rPr>
          <t xml:space="preserve">von Kleist, Björn:
</t>
        </r>
        <r>
          <rPr>
            <sz val="9"/>
            <rFont val="Tahoma"/>
            <family val="2"/>
            <charset val="1"/>
          </rPr>
          <t>CO2-Wert</t>
        </r>
      </text>
    </comment>
    <comment ref="W238" authorId="0" shapeId="0" xr:uid="{00000000-0006-0000-0000-0000F10C0000}">
      <text>
        <r>
          <rPr>
            <sz val="10"/>
            <rFont val="Calibri"/>
            <family val="2"/>
          </rPr>
          <t xml:space="preserve">von Kleist, Björn:
</t>
        </r>
        <r>
          <rPr>
            <sz val="9"/>
            <rFont val="Tahoma"/>
            <family val="2"/>
            <charset val="1"/>
          </rPr>
          <t>CO2-Wert</t>
        </r>
      </text>
    </comment>
    <comment ref="X238" authorId="0" shapeId="0" xr:uid="{00000000-0006-0000-0000-0000C90D0000}">
      <text>
        <r>
          <rPr>
            <sz val="10"/>
            <rFont val="Calibri"/>
            <family val="2"/>
          </rPr>
          <t xml:space="preserve">von Kleist, Björn:
</t>
        </r>
        <r>
          <rPr>
            <sz val="9"/>
            <rFont val="Tahoma"/>
            <family val="2"/>
            <charset val="1"/>
          </rPr>
          <t>CO2-Wert</t>
        </r>
      </text>
    </comment>
    <comment ref="Y238" authorId="0" shapeId="0" xr:uid="{00000000-0006-0000-0000-0000A10E0000}">
      <text>
        <r>
          <rPr>
            <sz val="10"/>
            <rFont val="Calibri"/>
            <family val="2"/>
          </rPr>
          <t xml:space="preserve">von Kleist, Björn:
</t>
        </r>
        <r>
          <rPr>
            <sz val="9"/>
            <rFont val="Tahoma"/>
            <family val="2"/>
            <charset val="1"/>
          </rPr>
          <t>CO2-Wert</t>
        </r>
      </text>
    </comment>
    <comment ref="Z238" authorId="0" shapeId="0" xr:uid="{00000000-0006-0000-0000-0000790F0000}">
      <text>
        <r>
          <rPr>
            <sz val="10"/>
            <rFont val="Calibri"/>
            <family val="2"/>
          </rPr>
          <t xml:space="preserve">von Kleist, Björn:
</t>
        </r>
        <r>
          <rPr>
            <sz val="9"/>
            <rFont val="Tahoma"/>
            <family val="2"/>
            <charset val="1"/>
          </rPr>
          <t>CO2-Wert</t>
        </r>
      </text>
    </comment>
    <comment ref="I239" authorId="0" shapeId="0" xr:uid="{00000000-0006-0000-0000-0000B6000000}">
      <text>
        <r>
          <rPr>
            <sz val="10"/>
            <rFont val="Calibri"/>
            <family val="2"/>
          </rPr>
          <t xml:space="preserve">Gairola, Krishan:
</t>
        </r>
        <r>
          <rPr>
            <sz val="9"/>
            <rFont val="Tahoma"/>
            <family val="2"/>
            <charset val="1"/>
          </rPr>
          <t>Textfeld</t>
        </r>
      </text>
    </comment>
    <comment ref="J239" authorId="0" shapeId="0" xr:uid="{00000000-0006-0000-0000-0000A0010000}">
      <text>
        <r>
          <rPr>
            <sz val="10"/>
            <rFont val="Calibri"/>
            <family val="2"/>
          </rPr>
          <t xml:space="preserve">Gairola, Krishan:
</t>
        </r>
        <r>
          <rPr>
            <sz val="9"/>
            <rFont val="Tahoma"/>
            <family val="2"/>
            <charset val="1"/>
          </rPr>
          <t>Textfeld</t>
        </r>
      </text>
    </comment>
    <comment ref="K239" authorId="0" shapeId="0" xr:uid="{00000000-0006-0000-0000-00008A020000}">
      <text>
        <r>
          <rPr>
            <sz val="10"/>
            <rFont val="Calibri"/>
            <family val="2"/>
          </rPr>
          <t xml:space="preserve">Gairola, Krishan:
</t>
        </r>
        <r>
          <rPr>
            <sz val="9"/>
            <rFont val="Tahoma"/>
            <family val="2"/>
            <charset val="1"/>
          </rPr>
          <t>Textfeld</t>
        </r>
      </text>
    </comment>
    <comment ref="L239" authorId="0" shapeId="0" xr:uid="{00000000-0006-0000-0000-000074030000}">
      <text>
        <r>
          <rPr>
            <sz val="10"/>
            <rFont val="Calibri"/>
            <family val="2"/>
          </rPr>
          <t xml:space="preserve">Gairola, Krishan:
</t>
        </r>
        <r>
          <rPr>
            <sz val="9"/>
            <rFont val="Tahoma"/>
            <family val="2"/>
            <charset val="1"/>
          </rPr>
          <t>Textfeld</t>
        </r>
      </text>
    </comment>
    <comment ref="M239" authorId="0" shapeId="0" xr:uid="{00000000-0006-0000-0000-00005E040000}">
      <text>
        <r>
          <rPr>
            <sz val="10"/>
            <rFont val="Calibri"/>
            <family val="2"/>
          </rPr>
          <t xml:space="preserve">Gairola, Krishan:
</t>
        </r>
        <r>
          <rPr>
            <sz val="9"/>
            <rFont val="Tahoma"/>
            <family val="2"/>
            <charset val="1"/>
          </rPr>
          <t>Textfeld</t>
        </r>
      </text>
    </comment>
    <comment ref="N239" authorId="0" shapeId="0" xr:uid="{00000000-0006-0000-0000-000048050000}">
      <text>
        <r>
          <rPr>
            <sz val="10"/>
            <rFont val="Calibri"/>
            <family val="2"/>
          </rPr>
          <t xml:space="preserve">Gairola, Krishan:
</t>
        </r>
        <r>
          <rPr>
            <sz val="9"/>
            <rFont val="Tahoma"/>
            <family val="2"/>
            <charset val="1"/>
          </rPr>
          <t>Textfeld</t>
        </r>
      </text>
    </comment>
    <comment ref="O239" authorId="0" shapeId="0" xr:uid="{00000000-0006-0000-0000-000032060000}">
      <text>
        <r>
          <rPr>
            <sz val="10"/>
            <rFont val="Calibri"/>
            <family val="2"/>
          </rPr>
          <t xml:space="preserve">Gairola, Krishan:
</t>
        </r>
        <r>
          <rPr>
            <sz val="9"/>
            <rFont val="Tahoma"/>
            <family val="2"/>
            <charset val="1"/>
          </rPr>
          <t>Textfeld</t>
        </r>
      </text>
    </comment>
    <comment ref="P239" authorId="0" shapeId="0" xr:uid="{00000000-0006-0000-0000-00000A070000}">
      <text>
        <r>
          <rPr>
            <sz val="10"/>
            <rFont val="Calibri"/>
            <family val="2"/>
          </rPr>
          <t xml:space="preserve">Gairola, Krishan:
</t>
        </r>
        <r>
          <rPr>
            <sz val="9"/>
            <rFont val="Tahoma"/>
            <family val="2"/>
            <charset val="1"/>
          </rPr>
          <t>Textfeld</t>
        </r>
      </text>
    </comment>
    <comment ref="Q239" authorId="0" shapeId="0" xr:uid="{00000000-0006-0000-0000-0000E2070000}">
      <text>
        <r>
          <rPr>
            <sz val="10"/>
            <rFont val="Calibri"/>
            <family val="2"/>
          </rPr>
          <t xml:space="preserve">Gairola, Krishan:
</t>
        </r>
        <r>
          <rPr>
            <sz val="9"/>
            <rFont val="Tahoma"/>
            <family val="2"/>
            <charset val="1"/>
          </rPr>
          <t>Textfeld</t>
        </r>
      </text>
    </comment>
    <comment ref="R239" authorId="0" shapeId="0" xr:uid="{00000000-0006-0000-0000-0000BA080000}">
      <text>
        <r>
          <rPr>
            <sz val="10"/>
            <rFont val="Calibri"/>
            <family val="2"/>
          </rPr>
          <t xml:space="preserve">Gairola, Krishan:
</t>
        </r>
        <r>
          <rPr>
            <sz val="9"/>
            <rFont val="Tahoma"/>
            <family val="2"/>
            <charset val="1"/>
          </rPr>
          <t>Textfeld</t>
        </r>
      </text>
    </comment>
    <comment ref="S239" authorId="0" shapeId="0" xr:uid="{00000000-0006-0000-0000-000092090000}">
      <text>
        <r>
          <rPr>
            <sz val="10"/>
            <rFont val="Calibri"/>
            <family val="2"/>
          </rPr>
          <t xml:space="preserve">Gairola, Krishan:
</t>
        </r>
        <r>
          <rPr>
            <sz val="9"/>
            <rFont val="Tahoma"/>
            <family val="2"/>
            <charset val="1"/>
          </rPr>
          <t>Textfeld</t>
        </r>
      </text>
    </comment>
    <comment ref="T239" authorId="0" shapeId="0" xr:uid="{00000000-0006-0000-0000-00006A0A0000}">
      <text>
        <r>
          <rPr>
            <sz val="10"/>
            <rFont val="Calibri"/>
            <family val="2"/>
          </rPr>
          <t xml:space="preserve">Gairola, Krishan:
</t>
        </r>
        <r>
          <rPr>
            <sz val="9"/>
            <rFont val="Tahoma"/>
            <family val="2"/>
            <charset val="1"/>
          </rPr>
          <t>Textfeld</t>
        </r>
      </text>
    </comment>
    <comment ref="U239" authorId="0" shapeId="0" xr:uid="{00000000-0006-0000-0000-0000420B0000}">
      <text>
        <r>
          <rPr>
            <sz val="10"/>
            <rFont val="Calibri"/>
            <family val="2"/>
          </rPr>
          <t xml:space="preserve">Gairola, Krishan:
</t>
        </r>
        <r>
          <rPr>
            <sz val="9"/>
            <rFont val="Tahoma"/>
            <family val="2"/>
            <charset val="1"/>
          </rPr>
          <t>Textfeld</t>
        </r>
      </text>
    </comment>
    <comment ref="V239" authorId="0" shapeId="0" xr:uid="{00000000-0006-0000-0000-00001A0C0000}">
      <text>
        <r>
          <rPr>
            <sz val="10"/>
            <rFont val="Calibri"/>
            <family val="2"/>
          </rPr>
          <t xml:space="preserve">Gairola, Krishan:
</t>
        </r>
        <r>
          <rPr>
            <sz val="9"/>
            <rFont val="Tahoma"/>
            <family val="2"/>
            <charset val="1"/>
          </rPr>
          <t>Textfeld</t>
        </r>
      </text>
    </comment>
    <comment ref="W239" authorId="0" shapeId="0" xr:uid="{00000000-0006-0000-0000-0000F20C0000}">
      <text>
        <r>
          <rPr>
            <sz val="10"/>
            <rFont val="Calibri"/>
            <family val="2"/>
          </rPr>
          <t xml:space="preserve">Gairola, Krishan:
</t>
        </r>
        <r>
          <rPr>
            <sz val="9"/>
            <rFont val="Tahoma"/>
            <family val="2"/>
            <charset val="1"/>
          </rPr>
          <t>Textfeld</t>
        </r>
      </text>
    </comment>
    <comment ref="X239" authorId="0" shapeId="0" xr:uid="{00000000-0006-0000-0000-0000CA0D0000}">
      <text>
        <r>
          <rPr>
            <sz val="10"/>
            <rFont val="Calibri"/>
            <family val="2"/>
          </rPr>
          <t xml:space="preserve">Gairola, Krishan:
</t>
        </r>
        <r>
          <rPr>
            <sz val="9"/>
            <rFont val="Tahoma"/>
            <family val="2"/>
            <charset val="1"/>
          </rPr>
          <t>Textfeld</t>
        </r>
      </text>
    </comment>
    <comment ref="Y239" authorId="0" shapeId="0" xr:uid="{00000000-0006-0000-0000-0000A20E0000}">
      <text>
        <r>
          <rPr>
            <sz val="10"/>
            <rFont val="Calibri"/>
            <family val="2"/>
          </rPr>
          <t xml:space="preserve">Gairola, Krishan:
</t>
        </r>
        <r>
          <rPr>
            <sz val="9"/>
            <rFont val="Tahoma"/>
            <family val="2"/>
            <charset val="1"/>
          </rPr>
          <t>Textfeld</t>
        </r>
      </text>
    </comment>
    <comment ref="Z239" authorId="0" shapeId="0" xr:uid="{00000000-0006-0000-0000-00007A0F0000}">
      <text>
        <r>
          <rPr>
            <sz val="10"/>
            <rFont val="Calibri"/>
            <family val="2"/>
          </rPr>
          <t xml:space="preserve">Gairola, Krishan:
</t>
        </r>
        <r>
          <rPr>
            <sz val="9"/>
            <rFont val="Tahoma"/>
            <family val="2"/>
            <charset val="1"/>
          </rPr>
          <t>Textfeld</t>
        </r>
      </text>
    </comment>
    <comment ref="I240" authorId="0" shapeId="0" xr:uid="{00000000-0006-0000-0000-0000B7000000}">
      <text>
        <r>
          <rPr>
            <sz val="10"/>
            <rFont val="Calibri"/>
            <family val="2"/>
          </rPr>
          <t xml:space="preserve">von Kleist, Björn:
</t>
        </r>
        <r>
          <rPr>
            <sz val="9"/>
            <rFont val="Tahoma"/>
            <family val="2"/>
            <charset val="1"/>
          </rPr>
          <t>CO2-Wert</t>
        </r>
      </text>
    </comment>
    <comment ref="J240" authorId="0" shapeId="0" xr:uid="{00000000-0006-0000-0000-0000A1010000}">
      <text>
        <r>
          <rPr>
            <sz val="10"/>
            <rFont val="Calibri"/>
            <family val="2"/>
          </rPr>
          <t xml:space="preserve">von Kleist, Björn:
</t>
        </r>
        <r>
          <rPr>
            <sz val="9"/>
            <rFont val="Tahoma"/>
            <family val="2"/>
            <charset val="1"/>
          </rPr>
          <t>CO2-Wert</t>
        </r>
      </text>
    </comment>
    <comment ref="K240" authorId="0" shapeId="0" xr:uid="{00000000-0006-0000-0000-00008B020000}">
      <text>
        <r>
          <rPr>
            <sz val="10"/>
            <rFont val="Calibri"/>
            <family val="2"/>
          </rPr>
          <t xml:space="preserve">von Kleist, Björn:
</t>
        </r>
        <r>
          <rPr>
            <sz val="9"/>
            <rFont val="Tahoma"/>
            <family val="2"/>
            <charset val="1"/>
          </rPr>
          <t>CO2-Wert</t>
        </r>
      </text>
    </comment>
    <comment ref="L240" authorId="0" shapeId="0" xr:uid="{00000000-0006-0000-0000-000075030000}">
      <text>
        <r>
          <rPr>
            <sz val="10"/>
            <rFont val="Calibri"/>
            <family val="2"/>
          </rPr>
          <t xml:space="preserve">von Kleist, Björn:
</t>
        </r>
        <r>
          <rPr>
            <sz val="9"/>
            <rFont val="Tahoma"/>
            <family val="2"/>
            <charset val="1"/>
          </rPr>
          <t>CO2-Wert</t>
        </r>
      </text>
    </comment>
    <comment ref="M240" authorId="0" shapeId="0" xr:uid="{00000000-0006-0000-0000-00005F040000}">
      <text>
        <r>
          <rPr>
            <sz val="10"/>
            <rFont val="Calibri"/>
            <family val="2"/>
          </rPr>
          <t xml:space="preserve">von Kleist, Björn:
</t>
        </r>
        <r>
          <rPr>
            <sz val="9"/>
            <rFont val="Tahoma"/>
            <family val="2"/>
            <charset val="1"/>
          </rPr>
          <t>CO2-Wert</t>
        </r>
      </text>
    </comment>
    <comment ref="N240" authorId="0" shapeId="0" xr:uid="{00000000-0006-0000-0000-000049050000}">
      <text>
        <r>
          <rPr>
            <sz val="10"/>
            <rFont val="Calibri"/>
            <family val="2"/>
          </rPr>
          <t xml:space="preserve">von Kleist, Björn:
</t>
        </r>
        <r>
          <rPr>
            <sz val="9"/>
            <rFont val="Tahoma"/>
            <family val="2"/>
            <charset val="1"/>
          </rPr>
          <t>CO2-Wert</t>
        </r>
      </text>
    </comment>
    <comment ref="O240" authorId="0" shapeId="0" xr:uid="{00000000-0006-0000-0000-000033060000}">
      <text>
        <r>
          <rPr>
            <sz val="10"/>
            <rFont val="Calibri"/>
            <family val="2"/>
          </rPr>
          <t xml:space="preserve">von Kleist, Björn:
</t>
        </r>
        <r>
          <rPr>
            <sz val="9"/>
            <rFont val="Tahoma"/>
            <family val="2"/>
            <charset val="1"/>
          </rPr>
          <t>CO2-Wert</t>
        </r>
      </text>
    </comment>
    <comment ref="P240" authorId="0" shapeId="0" xr:uid="{00000000-0006-0000-0000-00000B070000}">
      <text>
        <r>
          <rPr>
            <sz val="10"/>
            <rFont val="Calibri"/>
            <family val="2"/>
          </rPr>
          <t xml:space="preserve">von Kleist, Björn:
</t>
        </r>
        <r>
          <rPr>
            <sz val="9"/>
            <rFont val="Tahoma"/>
            <family val="2"/>
            <charset val="1"/>
          </rPr>
          <t>CO2-Wert</t>
        </r>
      </text>
    </comment>
    <comment ref="Q240" authorId="0" shapeId="0" xr:uid="{00000000-0006-0000-0000-0000E3070000}">
      <text>
        <r>
          <rPr>
            <sz val="10"/>
            <rFont val="Calibri"/>
            <family val="2"/>
          </rPr>
          <t xml:space="preserve">von Kleist, Björn:
</t>
        </r>
        <r>
          <rPr>
            <sz val="9"/>
            <rFont val="Tahoma"/>
            <family val="2"/>
            <charset val="1"/>
          </rPr>
          <t>CO2-Wert</t>
        </r>
      </text>
    </comment>
    <comment ref="R240" authorId="0" shapeId="0" xr:uid="{00000000-0006-0000-0000-0000BB080000}">
      <text>
        <r>
          <rPr>
            <sz val="10"/>
            <rFont val="Calibri"/>
            <family val="2"/>
          </rPr>
          <t xml:space="preserve">von Kleist, Björn:
</t>
        </r>
        <r>
          <rPr>
            <sz val="9"/>
            <rFont val="Tahoma"/>
            <family val="2"/>
            <charset val="1"/>
          </rPr>
          <t>CO2-Wert</t>
        </r>
      </text>
    </comment>
    <comment ref="S240" authorId="0" shapeId="0" xr:uid="{00000000-0006-0000-0000-000093090000}">
      <text>
        <r>
          <rPr>
            <sz val="10"/>
            <rFont val="Calibri"/>
            <family val="2"/>
          </rPr>
          <t xml:space="preserve">von Kleist, Björn:
</t>
        </r>
        <r>
          <rPr>
            <sz val="9"/>
            <rFont val="Tahoma"/>
            <family val="2"/>
            <charset val="1"/>
          </rPr>
          <t>CO2-Wert</t>
        </r>
      </text>
    </comment>
    <comment ref="T240" authorId="0" shapeId="0" xr:uid="{00000000-0006-0000-0000-00006B0A0000}">
      <text>
        <r>
          <rPr>
            <sz val="10"/>
            <rFont val="Calibri"/>
            <family val="2"/>
          </rPr>
          <t xml:space="preserve">von Kleist, Björn:
</t>
        </r>
        <r>
          <rPr>
            <sz val="9"/>
            <rFont val="Tahoma"/>
            <family val="2"/>
            <charset val="1"/>
          </rPr>
          <t>CO2-Wert</t>
        </r>
      </text>
    </comment>
    <comment ref="U240" authorId="0" shapeId="0" xr:uid="{00000000-0006-0000-0000-0000430B0000}">
      <text>
        <r>
          <rPr>
            <sz val="10"/>
            <rFont val="Calibri"/>
            <family val="2"/>
          </rPr>
          <t xml:space="preserve">von Kleist, Björn:
</t>
        </r>
        <r>
          <rPr>
            <sz val="9"/>
            <rFont val="Tahoma"/>
            <family val="2"/>
            <charset val="1"/>
          </rPr>
          <t>CO2-Wert</t>
        </r>
      </text>
    </comment>
    <comment ref="V240" authorId="0" shapeId="0" xr:uid="{00000000-0006-0000-0000-00001B0C0000}">
      <text>
        <r>
          <rPr>
            <sz val="10"/>
            <rFont val="Calibri"/>
            <family val="2"/>
          </rPr>
          <t xml:space="preserve">von Kleist, Björn:
</t>
        </r>
        <r>
          <rPr>
            <sz val="9"/>
            <rFont val="Tahoma"/>
            <family val="2"/>
            <charset val="1"/>
          </rPr>
          <t>CO2-Wert</t>
        </r>
      </text>
    </comment>
    <comment ref="W240" authorId="0" shapeId="0" xr:uid="{00000000-0006-0000-0000-0000F30C0000}">
      <text>
        <r>
          <rPr>
            <sz val="10"/>
            <rFont val="Calibri"/>
            <family val="2"/>
          </rPr>
          <t xml:space="preserve">von Kleist, Björn:
</t>
        </r>
        <r>
          <rPr>
            <sz val="9"/>
            <rFont val="Tahoma"/>
            <family val="2"/>
            <charset val="1"/>
          </rPr>
          <t>CO2-Wert</t>
        </r>
      </text>
    </comment>
    <comment ref="X240" authorId="0" shapeId="0" xr:uid="{00000000-0006-0000-0000-0000CB0D0000}">
      <text>
        <r>
          <rPr>
            <sz val="10"/>
            <rFont val="Calibri"/>
            <family val="2"/>
          </rPr>
          <t xml:space="preserve">von Kleist, Björn:
</t>
        </r>
        <r>
          <rPr>
            <sz val="9"/>
            <rFont val="Tahoma"/>
            <family val="2"/>
            <charset val="1"/>
          </rPr>
          <t>CO2-Wert</t>
        </r>
      </text>
    </comment>
    <comment ref="Y240" authorId="0" shapeId="0" xr:uid="{00000000-0006-0000-0000-0000A30E0000}">
      <text>
        <r>
          <rPr>
            <sz val="10"/>
            <rFont val="Calibri"/>
            <family val="2"/>
          </rPr>
          <t xml:space="preserve">von Kleist, Björn:
</t>
        </r>
        <r>
          <rPr>
            <sz val="9"/>
            <rFont val="Tahoma"/>
            <family val="2"/>
            <charset val="1"/>
          </rPr>
          <t>CO2-Wert</t>
        </r>
      </text>
    </comment>
    <comment ref="Z240" authorId="0" shapeId="0" xr:uid="{00000000-0006-0000-0000-00007B0F0000}">
      <text>
        <r>
          <rPr>
            <sz val="10"/>
            <rFont val="Calibri"/>
            <family val="2"/>
          </rPr>
          <t xml:space="preserve">von Kleist, Björn:
</t>
        </r>
        <r>
          <rPr>
            <sz val="9"/>
            <rFont val="Tahoma"/>
            <family val="2"/>
            <charset val="1"/>
          </rPr>
          <t>CO2-Wert</t>
        </r>
      </text>
    </comment>
    <comment ref="I241" authorId="0" shapeId="0" xr:uid="{00000000-0006-0000-0000-0000B8000000}">
      <text>
        <r>
          <rPr>
            <sz val="10"/>
            <rFont val="Calibri"/>
            <family val="2"/>
          </rPr>
          <t xml:space="preserve">Gairola, Krishan:
</t>
        </r>
        <r>
          <rPr>
            <sz val="9"/>
            <rFont val="Tahoma"/>
            <family val="2"/>
            <charset val="1"/>
          </rPr>
          <t>Textfeld</t>
        </r>
      </text>
    </comment>
    <comment ref="J241" authorId="0" shapeId="0" xr:uid="{00000000-0006-0000-0000-0000A2010000}">
      <text>
        <r>
          <rPr>
            <sz val="10"/>
            <rFont val="Calibri"/>
            <family val="2"/>
          </rPr>
          <t xml:space="preserve">Gairola, Krishan:
</t>
        </r>
        <r>
          <rPr>
            <sz val="9"/>
            <rFont val="Tahoma"/>
            <family val="2"/>
            <charset val="1"/>
          </rPr>
          <t>Textfeld</t>
        </r>
      </text>
    </comment>
    <comment ref="K241" authorId="0" shapeId="0" xr:uid="{00000000-0006-0000-0000-00008C020000}">
      <text>
        <r>
          <rPr>
            <sz val="10"/>
            <rFont val="Calibri"/>
            <family val="2"/>
          </rPr>
          <t xml:space="preserve">Gairola, Krishan:
</t>
        </r>
        <r>
          <rPr>
            <sz val="9"/>
            <rFont val="Tahoma"/>
            <family val="2"/>
            <charset val="1"/>
          </rPr>
          <t>Textfeld</t>
        </r>
      </text>
    </comment>
    <comment ref="L241" authorId="0" shapeId="0" xr:uid="{00000000-0006-0000-0000-000076030000}">
      <text>
        <r>
          <rPr>
            <sz val="10"/>
            <rFont val="Calibri"/>
            <family val="2"/>
          </rPr>
          <t xml:space="preserve">Gairola, Krishan:
</t>
        </r>
        <r>
          <rPr>
            <sz val="9"/>
            <rFont val="Tahoma"/>
            <family val="2"/>
            <charset val="1"/>
          </rPr>
          <t>Textfeld</t>
        </r>
      </text>
    </comment>
    <comment ref="M241" authorId="0" shapeId="0" xr:uid="{00000000-0006-0000-0000-000060040000}">
      <text>
        <r>
          <rPr>
            <sz val="10"/>
            <rFont val="Calibri"/>
            <family val="2"/>
          </rPr>
          <t xml:space="preserve">Gairola, Krishan:
</t>
        </r>
        <r>
          <rPr>
            <sz val="9"/>
            <rFont val="Tahoma"/>
            <family val="2"/>
            <charset val="1"/>
          </rPr>
          <t>Textfeld</t>
        </r>
      </text>
    </comment>
    <comment ref="N241" authorId="0" shapeId="0" xr:uid="{00000000-0006-0000-0000-00004A050000}">
      <text>
        <r>
          <rPr>
            <sz val="10"/>
            <rFont val="Calibri"/>
            <family val="2"/>
          </rPr>
          <t xml:space="preserve">Gairola, Krishan:
</t>
        </r>
        <r>
          <rPr>
            <sz val="9"/>
            <rFont val="Tahoma"/>
            <family val="2"/>
            <charset val="1"/>
          </rPr>
          <t>Textfeld</t>
        </r>
      </text>
    </comment>
    <comment ref="O241" authorId="0" shapeId="0" xr:uid="{00000000-0006-0000-0000-000034060000}">
      <text>
        <r>
          <rPr>
            <sz val="10"/>
            <rFont val="Calibri"/>
            <family val="2"/>
          </rPr>
          <t xml:space="preserve">Gairola, Krishan:
</t>
        </r>
        <r>
          <rPr>
            <sz val="9"/>
            <rFont val="Tahoma"/>
            <family val="2"/>
            <charset val="1"/>
          </rPr>
          <t>Textfeld</t>
        </r>
      </text>
    </comment>
    <comment ref="P241" authorId="0" shapeId="0" xr:uid="{00000000-0006-0000-0000-00000C070000}">
      <text>
        <r>
          <rPr>
            <sz val="10"/>
            <rFont val="Calibri"/>
            <family val="2"/>
          </rPr>
          <t xml:space="preserve">Gairola, Krishan:
</t>
        </r>
        <r>
          <rPr>
            <sz val="9"/>
            <rFont val="Tahoma"/>
            <family val="2"/>
            <charset val="1"/>
          </rPr>
          <t>Textfeld</t>
        </r>
      </text>
    </comment>
    <comment ref="Q241" authorId="0" shapeId="0" xr:uid="{00000000-0006-0000-0000-0000E4070000}">
      <text>
        <r>
          <rPr>
            <sz val="10"/>
            <rFont val="Calibri"/>
            <family val="2"/>
          </rPr>
          <t xml:space="preserve">Gairola, Krishan:
</t>
        </r>
        <r>
          <rPr>
            <sz val="9"/>
            <rFont val="Tahoma"/>
            <family val="2"/>
            <charset val="1"/>
          </rPr>
          <t>Textfeld</t>
        </r>
      </text>
    </comment>
    <comment ref="R241" authorId="0" shapeId="0" xr:uid="{00000000-0006-0000-0000-0000BC080000}">
      <text>
        <r>
          <rPr>
            <sz val="10"/>
            <rFont val="Calibri"/>
            <family val="2"/>
          </rPr>
          <t xml:space="preserve">Gairola, Krishan:
</t>
        </r>
        <r>
          <rPr>
            <sz val="9"/>
            <rFont val="Tahoma"/>
            <family val="2"/>
            <charset val="1"/>
          </rPr>
          <t>Textfeld</t>
        </r>
      </text>
    </comment>
    <comment ref="S241" authorId="0" shapeId="0" xr:uid="{00000000-0006-0000-0000-000094090000}">
      <text>
        <r>
          <rPr>
            <sz val="10"/>
            <rFont val="Calibri"/>
            <family val="2"/>
          </rPr>
          <t xml:space="preserve">Gairola, Krishan:
</t>
        </r>
        <r>
          <rPr>
            <sz val="9"/>
            <rFont val="Tahoma"/>
            <family val="2"/>
            <charset val="1"/>
          </rPr>
          <t>Textfeld</t>
        </r>
      </text>
    </comment>
    <comment ref="T241" authorId="0" shapeId="0" xr:uid="{00000000-0006-0000-0000-00006C0A0000}">
      <text>
        <r>
          <rPr>
            <sz val="10"/>
            <rFont val="Calibri"/>
            <family val="2"/>
          </rPr>
          <t xml:space="preserve">Gairola, Krishan:
</t>
        </r>
        <r>
          <rPr>
            <sz val="9"/>
            <rFont val="Tahoma"/>
            <family val="2"/>
            <charset val="1"/>
          </rPr>
          <t>Textfeld</t>
        </r>
      </text>
    </comment>
    <comment ref="U241" authorId="0" shapeId="0" xr:uid="{00000000-0006-0000-0000-0000440B0000}">
      <text>
        <r>
          <rPr>
            <sz val="10"/>
            <rFont val="Calibri"/>
            <family val="2"/>
          </rPr>
          <t xml:space="preserve">Gairola, Krishan:
</t>
        </r>
        <r>
          <rPr>
            <sz val="9"/>
            <rFont val="Tahoma"/>
            <family val="2"/>
            <charset val="1"/>
          </rPr>
          <t>Textfeld</t>
        </r>
      </text>
    </comment>
    <comment ref="V241" authorId="0" shapeId="0" xr:uid="{00000000-0006-0000-0000-00001C0C0000}">
      <text>
        <r>
          <rPr>
            <sz val="10"/>
            <rFont val="Calibri"/>
            <family val="2"/>
          </rPr>
          <t xml:space="preserve">Gairola, Krishan:
</t>
        </r>
        <r>
          <rPr>
            <sz val="9"/>
            <rFont val="Tahoma"/>
            <family val="2"/>
            <charset val="1"/>
          </rPr>
          <t>Textfeld</t>
        </r>
      </text>
    </comment>
    <comment ref="W241" authorId="0" shapeId="0" xr:uid="{00000000-0006-0000-0000-0000F40C0000}">
      <text>
        <r>
          <rPr>
            <sz val="10"/>
            <rFont val="Calibri"/>
            <family val="2"/>
          </rPr>
          <t xml:space="preserve">Gairola, Krishan:
</t>
        </r>
        <r>
          <rPr>
            <sz val="9"/>
            <rFont val="Tahoma"/>
            <family val="2"/>
            <charset val="1"/>
          </rPr>
          <t>Textfeld</t>
        </r>
      </text>
    </comment>
    <comment ref="X241" authorId="0" shapeId="0" xr:uid="{00000000-0006-0000-0000-0000CC0D0000}">
      <text>
        <r>
          <rPr>
            <sz val="10"/>
            <rFont val="Calibri"/>
            <family val="2"/>
          </rPr>
          <t xml:space="preserve">Gairola, Krishan:
</t>
        </r>
        <r>
          <rPr>
            <sz val="9"/>
            <rFont val="Tahoma"/>
            <family val="2"/>
            <charset val="1"/>
          </rPr>
          <t>Textfeld</t>
        </r>
      </text>
    </comment>
    <comment ref="Y241" authorId="0" shapeId="0" xr:uid="{00000000-0006-0000-0000-0000A40E0000}">
      <text>
        <r>
          <rPr>
            <sz val="10"/>
            <rFont val="Calibri"/>
            <family val="2"/>
          </rPr>
          <t xml:space="preserve">Gairola, Krishan:
</t>
        </r>
        <r>
          <rPr>
            <sz val="9"/>
            <rFont val="Tahoma"/>
            <family val="2"/>
            <charset val="1"/>
          </rPr>
          <t>Textfeld</t>
        </r>
      </text>
    </comment>
    <comment ref="Z241" authorId="0" shapeId="0" xr:uid="{00000000-0006-0000-0000-00007C0F0000}">
      <text>
        <r>
          <rPr>
            <sz val="10"/>
            <rFont val="Calibri"/>
            <family val="2"/>
          </rPr>
          <t xml:space="preserve">Gairola, Krishan:
</t>
        </r>
        <r>
          <rPr>
            <sz val="9"/>
            <rFont val="Tahoma"/>
            <family val="2"/>
            <charset val="1"/>
          </rPr>
          <t>Textfeld</t>
        </r>
      </text>
    </comment>
    <comment ref="I242" authorId="0" shapeId="0" xr:uid="{00000000-0006-0000-0000-0000B9000000}">
      <text>
        <r>
          <rPr>
            <sz val="10"/>
            <rFont val="Calibri"/>
            <family val="2"/>
          </rPr>
          <t xml:space="preserve">von Kleist, Björn:
</t>
        </r>
        <r>
          <rPr>
            <sz val="9"/>
            <rFont val="Tahoma"/>
            <family val="2"/>
            <charset val="1"/>
          </rPr>
          <t>CO2-Wert</t>
        </r>
      </text>
    </comment>
    <comment ref="J242" authorId="0" shapeId="0" xr:uid="{00000000-0006-0000-0000-0000A3010000}">
      <text>
        <r>
          <rPr>
            <sz val="10"/>
            <rFont val="Calibri"/>
            <family val="2"/>
          </rPr>
          <t xml:space="preserve">von Kleist, Björn:
</t>
        </r>
        <r>
          <rPr>
            <sz val="9"/>
            <rFont val="Tahoma"/>
            <family val="2"/>
            <charset val="1"/>
          </rPr>
          <t>CO2-Wert</t>
        </r>
      </text>
    </comment>
    <comment ref="K242" authorId="0" shapeId="0" xr:uid="{00000000-0006-0000-0000-00008D020000}">
      <text>
        <r>
          <rPr>
            <sz val="10"/>
            <rFont val="Calibri"/>
            <family val="2"/>
          </rPr>
          <t xml:space="preserve">von Kleist, Björn:
</t>
        </r>
        <r>
          <rPr>
            <sz val="9"/>
            <rFont val="Tahoma"/>
            <family val="2"/>
            <charset val="1"/>
          </rPr>
          <t>CO2-Wert</t>
        </r>
      </text>
    </comment>
    <comment ref="L242" authorId="0" shapeId="0" xr:uid="{00000000-0006-0000-0000-000077030000}">
      <text>
        <r>
          <rPr>
            <sz val="10"/>
            <rFont val="Calibri"/>
            <family val="2"/>
          </rPr>
          <t xml:space="preserve">von Kleist, Björn:
</t>
        </r>
        <r>
          <rPr>
            <sz val="9"/>
            <rFont val="Tahoma"/>
            <family val="2"/>
            <charset val="1"/>
          </rPr>
          <t>CO2-Wert</t>
        </r>
      </text>
    </comment>
    <comment ref="M242" authorId="0" shapeId="0" xr:uid="{00000000-0006-0000-0000-000061040000}">
      <text>
        <r>
          <rPr>
            <sz val="10"/>
            <rFont val="Calibri"/>
            <family val="2"/>
          </rPr>
          <t xml:space="preserve">von Kleist, Björn:
</t>
        </r>
        <r>
          <rPr>
            <sz val="9"/>
            <rFont val="Tahoma"/>
            <family val="2"/>
            <charset val="1"/>
          </rPr>
          <t>CO2-Wert</t>
        </r>
      </text>
    </comment>
    <comment ref="N242" authorId="0" shapeId="0" xr:uid="{00000000-0006-0000-0000-00004B050000}">
      <text>
        <r>
          <rPr>
            <sz val="10"/>
            <rFont val="Calibri"/>
            <family val="2"/>
          </rPr>
          <t xml:space="preserve">von Kleist, Björn:
</t>
        </r>
        <r>
          <rPr>
            <sz val="9"/>
            <rFont val="Tahoma"/>
            <family val="2"/>
            <charset val="1"/>
          </rPr>
          <t>CO2-Wert</t>
        </r>
      </text>
    </comment>
    <comment ref="O242" authorId="0" shapeId="0" xr:uid="{00000000-0006-0000-0000-000035060000}">
      <text>
        <r>
          <rPr>
            <sz val="10"/>
            <rFont val="Calibri"/>
            <family val="2"/>
          </rPr>
          <t xml:space="preserve">von Kleist, Björn:
</t>
        </r>
        <r>
          <rPr>
            <sz val="9"/>
            <rFont val="Tahoma"/>
            <family val="2"/>
            <charset val="1"/>
          </rPr>
          <t>CO2-Wert</t>
        </r>
      </text>
    </comment>
    <comment ref="P242" authorId="0" shapeId="0" xr:uid="{00000000-0006-0000-0000-00000D070000}">
      <text>
        <r>
          <rPr>
            <sz val="10"/>
            <rFont val="Calibri"/>
            <family val="2"/>
          </rPr>
          <t xml:space="preserve">von Kleist, Björn:
</t>
        </r>
        <r>
          <rPr>
            <sz val="9"/>
            <rFont val="Tahoma"/>
            <family val="2"/>
            <charset val="1"/>
          </rPr>
          <t>CO2-Wert</t>
        </r>
      </text>
    </comment>
    <comment ref="Q242" authorId="0" shapeId="0" xr:uid="{00000000-0006-0000-0000-0000E5070000}">
      <text>
        <r>
          <rPr>
            <sz val="10"/>
            <rFont val="Calibri"/>
            <family val="2"/>
          </rPr>
          <t xml:space="preserve">von Kleist, Björn:
</t>
        </r>
        <r>
          <rPr>
            <sz val="9"/>
            <rFont val="Tahoma"/>
            <family val="2"/>
            <charset val="1"/>
          </rPr>
          <t>CO2-Wert</t>
        </r>
      </text>
    </comment>
    <comment ref="R242" authorId="0" shapeId="0" xr:uid="{00000000-0006-0000-0000-0000BD080000}">
      <text>
        <r>
          <rPr>
            <sz val="10"/>
            <rFont val="Calibri"/>
            <family val="2"/>
          </rPr>
          <t xml:space="preserve">von Kleist, Björn:
</t>
        </r>
        <r>
          <rPr>
            <sz val="9"/>
            <rFont val="Tahoma"/>
            <family val="2"/>
            <charset val="1"/>
          </rPr>
          <t>CO2-Wert</t>
        </r>
      </text>
    </comment>
    <comment ref="S242" authorId="0" shapeId="0" xr:uid="{00000000-0006-0000-0000-000095090000}">
      <text>
        <r>
          <rPr>
            <sz val="10"/>
            <rFont val="Calibri"/>
            <family val="2"/>
          </rPr>
          <t xml:space="preserve">von Kleist, Björn:
</t>
        </r>
        <r>
          <rPr>
            <sz val="9"/>
            <rFont val="Tahoma"/>
            <family val="2"/>
            <charset val="1"/>
          </rPr>
          <t>CO2-Wert</t>
        </r>
      </text>
    </comment>
    <comment ref="T242" authorId="0" shapeId="0" xr:uid="{00000000-0006-0000-0000-00006D0A0000}">
      <text>
        <r>
          <rPr>
            <sz val="10"/>
            <rFont val="Calibri"/>
            <family val="2"/>
          </rPr>
          <t xml:space="preserve">von Kleist, Björn:
</t>
        </r>
        <r>
          <rPr>
            <sz val="9"/>
            <rFont val="Tahoma"/>
            <family val="2"/>
            <charset val="1"/>
          </rPr>
          <t>CO2-Wert</t>
        </r>
      </text>
    </comment>
    <comment ref="U242" authorId="0" shapeId="0" xr:uid="{00000000-0006-0000-0000-0000450B0000}">
      <text>
        <r>
          <rPr>
            <sz val="10"/>
            <rFont val="Calibri"/>
            <family val="2"/>
          </rPr>
          <t xml:space="preserve">von Kleist, Björn:
</t>
        </r>
        <r>
          <rPr>
            <sz val="9"/>
            <rFont val="Tahoma"/>
            <family val="2"/>
            <charset val="1"/>
          </rPr>
          <t>CO2-Wert</t>
        </r>
      </text>
    </comment>
    <comment ref="V242" authorId="0" shapeId="0" xr:uid="{00000000-0006-0000-0000-00001D0C0000}">
      <text>
        <r>
          <rPr>
            <sz val="10"/>
            <rFont val="Calibri"/>
            <family val="2"/>
          </rPr>
          <t xml:space="preserve">von Kleist, Björn:
</t>
        </r>
        <r>
          <rPr>
            <sz val="9"/>
            <rFont val="Tahoma"/>
            <family val="2"/>
            <charset val="1"/>
          </rPr>
          <t>CO2-Wert</t>
        </r>
      </text>
    </comment>
    <comment ref="W242" authorId="0" shapeId="0" xr:uid="{00000000-0006-0000-0000-0000F50C0000}">
      <text>
        <r>
          <rPr>
            <sz val="10"/>
            <rFont val="Calibri"/>
            <family val="2"/>
          </rPr>
          <t xml:space="preserve">von Kleist, Björn:
</t>
        </r>
        <r>
          <rPr>
            <sz val="9"/>
            <rFont val="Tahoma"/>
            <family val="2"/>
            <charset val="1"/>
          </rPr>
          <t>CO2-Wert</t>
        </r>
      </text>
    </comment>
    <comment ref="X242" authorId="0" shapeId="0" xr:uid="{00000000-0006-0000-0000-0000CD0D0000}">
      <text>
        <r>
          <rPr>
            <sz val="10"/>
            <rFont val="Calibri"/>
            <family val="2"/>
          </rPr>
          <t xml:space="preserve">von Kleist, Björn:
</t>
        </r>
        <r>
          <rPr>
            <sz val="9"/>
            <rFont val="Tahoma"/>
            <family val="2"/>
            <charset val="1"/>
          </rPr>
          <t>CO2-Wert</t>
        </r>
      </text>
    </comment>
    <comment ref="Y242" authorId="0" shapeId="0" xr:uid="{00000000-0006-0000-0000-0000A50E0000}">
      <text>
        <r>
          <rPr>
            <sz val="10"/>
            <rFont val="Calibri"/>
            <family val="2"/>
          </rPr>
          <t xml:space="preserve">von Kleist, Björn:
</t>
        </r>
        <r>
          <rPr>
            <sz val="9"/>
            <rFont val="Tahoma"/>
            <family val="2"/>
            <charset val="1"/>
          </rPr>
          <t>CO2-Wert</t>
        </r>
      </text>
    </comment>
    <comment ref="Z242" authorId="0" shapeId="0" xr:uid="{00000000-0006-0000-0000-00007D0F0000}">
      <text>
        <r>
          <rPr>
            <sz val="10"/>
            <rFont val="Calibri"/>
            <family val="2"/>
          </rPr>
          <t xml:space="preserve">von Kleist, Björn:
</t>
        </r>
        <r>
          <rPr>
            <sz val="9"/>
            <rFont val="Tahoma"/>
            <family val="2"/>
            <charset val="1"/>
          </rPr>
          <t>CO2-Wert</t>
        </r>
      </text>
    </comment>
    <comment ref="I243" authorId="0" shapeId="0" xr:uid="{00000000-0006-0000-0000-0000BA000000}">
      <text>
        <r>
          <rPr>
            <sz val="10"/>
            <rFont val="Calibri"/>
            <family val="2"/>
          </rPr>
          <t xml:space="preserve">Gairola, Krishan:
</t>
        </r>
        <r>
          <rPr>
            <sz val="9"/>
            <color rgb="FF000000"/>
            <rFont val="Tahoma"/>
            <family val="2"/>
            <charset val="1"/>
          </rPr>
          <t>Textfeld</t>
        </r>
      </text>
    </comment>
    <comment ref="J243" authorId="0" shapeId="0" xr:uid="{00000000-0006-0000-0000-0000A4010000}">
      <text>
        <r>
          <rPr>
            <sz val="10"/>
            <rFont val="Calibri"/>
            <family val="2"/>
          </rPr>
          <t xml:space="preserve">Gairola, Krishan:
</t>
        </r>
        <r>
          <rPr>
            <sz val="9"/>
            <rFont val="Tahoma"/>
            <family val="2"/>
            <charset val="1"/>
          </rPr>
          <t>Textfeld</t>
        </r>
      </text>
    </comment>
    <comment ref="K243" authorId="0" shapeId="0" xr:uid="{00000000-0006-0000-0000-00008E020000}">
      <text>
        <r>
          <rPr>
            <sz val="10"/>
            <rFont val="Calibri"/>
            <family val="2"/>
          </rPr>
          <t xml:space="preserve">Gairola, Krishan:
</t>
        </r>
        <r>
          <rPr>
            <sz val="9"/>
            <rFont val="Tahoma"/>
            <family val="2"/>
            <charset val="1"/>
          </rPr>
          <t>Textfeld</t>
        </r>
      </text>
    </comment>
    <comment ref="L243" authorId="0" shapeId="0" xr:uid="{00000000-0006-0000-0000-000078030000}">
      <text>
        <r>
          <rPr>
            <sz val="10"/>
            <rFont val="Calibri"/>
            <family val="2"/>
          </rPr>
          <t xml:space="preserve">Gairola, Krishan:
</t>
        </r>
        <r>
          <rPr>
            <sz val="9"/>
            <color rgb="FF000000"/>
            <rFont val="Tahoma"/>
            <family val="2"/>
            <charset val="1"/>
          </rPr>
          <t>Textfeld</t>
        </r>
      </text>
    </comment>
    <comment ref="M243" authorId="0" shapeId="0" xr:uid="{00000000-0006-0000-0000-000062040000}">
      <text>
        <r>
          <rPr>
            <sz val="10"/>
            <rFont val="Calibri"/>
            <family val="2"/>
          </rPr>
          <t xml:space="preserve">Gairola, Krishan:
</t>
        </r>
        <r>
          <rPr>
            <sz val="9"/>
            <rFont val="Tahoma"/>
            <family val="2"/>
            <charset val="1"/>
          </rPr>
          <t>Textfeld</t>
        </r>
      </text>
    </comment>
    <comment ref="N243" authorId="0" shapeId="0" xr:uid="{00000000-0006-0000-0000-00004C050000}">
      <text>
        <r>
          <rPr>
            <sz val="10"/>
            <rFont val="Calibri"/>
            <family val="2"/>
          </rPr>
          <t xml:space="preserve">Gairola, Krishan:
</t>
        </r>
        <r>
          <rPr>
            <sz val="9"/>
            <rFont val="Tahoma"/>
            <family val="2"/>
            <charset val="1"/>
          </rPr>
          <t>Textfeld</t>
        </r>
      </text>
    </comment>
    <comment ref="O243" authorId="0" shapeId="0" xr:uid="{00000000-0006-0000-0000-000036060000}">
      <text>
        <r>
          <rPr>
            <sz val="10"/>
            <rFont val="Calibri"/>
            <family val="2"/>
          </rPr>
          <t xml:space="preserve">Gairola, Krishan:
</t>
        </r>
        <r>
          <rPr>
            <sz val="9"/>
            <rFont val="Tahoma"/>
            <family val="2"/>
            <charset val="1"/>
          </rPr>
          <t>Textfeld</t>
        </r>
      </text>
    </comment>
    <comment ref="P243" authorId="0" shapeId="0" xr:uid="{00000000-0006-0000-0000-00000E070000}">
      <text>
        <r>
          <rPr>
            <sz val="10"/>
            <rFont val="Calibri"/>
            <family val="2"/>
          </rPr>
          <t xml:space="preserve">Gairola, Krishan:
</t>
        </r>
        <r>
          <rPr>
            <sz val="9"/>
            <rFont val="Tahoma"/>
            <family val="2"/>
            <charset val="1"/>
          </rPr>
          <t>Textfeld</t>
        </r>
      </text>
    </comment>
    <comment ref="Q243" authorId="0" shapeId="0" xr:uid="{00000000-0006-0000-0000-0000E6070000}">
      <text>
        <r>
          <rPr>
            <sz val="10"/>
            <rFont val="Calibri"/>
            <family val="2"/>
          </rPr>
          <t xml:space="preserve">Gairola, Krishan:
</t>
        </r>
        <r>
          <rPr>
            <sz val="9"/>
            <rFont val="Tahoma"/>
            <family val="2"/>
            <charset val="1"/>
          </rPr>
          <t>Textfeld</t>
        </r>
      </text>
    </comment>
    <comment ref="R243" authorId="0" shapeId="0" xr:uid="{00000000-0006-0000-0000-0000BE080000}">
      <text>
        <r>
          <rPr>
            <sz val="10"/>
            <rFont val="Calibri"/>
            <family val="2"/>
          </rPr>
          <t xml:space="preserve">Gairola, Krishan:
</t>
        </r>
        <r>
          <rPr>
            <sz val="9"/>
            <rFont val="Tahoma"/>
            <family val="2"/>
            <charset val="1"/>
          </rPr>
          <t>Textfeld</t>
        </r>
      </text>
    </comment>
    <comment ref="S243" authorId="0" shapeId="0" xr:uid="{00000000-0006-0000-0000-000096090000}">
      <text>
        <r>
          <rPr>
            <sz val="10"/>
            <rFont val="Calibri"/>
            <family val="2"/>
          </rPr>
          <t xml:space="preserve">Gairola, Krishan:
</t>
        </r>
        <r>
          <rPr>
            <sz val="9"/>
            <rFont val="Tahoma"/>
            <family val="2"/>
            <charset val="1"/>
          </rPr>
          <t>Textfeld</t>
        </r>
      </text>
    </comment>
    <comment ref="T243" authorId="0" shapeId="0" xr:uid="{00000000-0006-0000-0000-00006E0A0000}">
      <text>
        <r>
          <rPr>
            <sz val="10"/>
            <rFont val="Calibri"/>
            <family val="2"/>
          </rPr>
          <t xml:space="preserve">Gairola, Krishan:
</t>
        </r>
        <r>
          <rPr>
            <sz val="9"/>
            <rFont val="Tahoma"/>
            <family val="2"/>
            <charset val="1"/>
          </rPr>
          <t>Textfeld</t>
        </r>
      </text>
    </comment>
    <comment ref="U243" authorId="0" shapeId="0" xr:uid="{00000000-0006-0000-0000-0000460B0000}">
      <text>
        <r>
          <rPr>
            <sz val="10"/>
            <rFont val="Calibri"/>
            <family val="2"/>
          </rPr>
          <t xml:space="preserve">Gairola, Krishan:
</t>
        </r>
        <r>
          <rPr>
            <sz val="9"/>
            <rFont val="Tahoma"/>
            <family val="2"/>
            <charset val="1"/>
          </rPr>
          <t>Textfeld</t>
        </r>
      </text>
    </comment>
    <comment ref="V243" authorId="0" shapeId="0" xr:uid="{00000000-0006-0000-0000-00001E0C0000}">
      <text>
        <r>
          <rPr>
            <sz val="10"/>
            <rFont val="Calibri"/>
            <family val="2"/>
          </rPr>
          <t xml:space="preserve">Gairola, Krishan:
</t>
        </r>
        <r>
          <rPr>
            <sz val="9"/>
            <rFont val="Tahoma"/>
            <family val="2"/>
            <charset val="1"/>
          </rPr>
          <t>Textfeld</t>
        </r>
      </text>
    </comment>
    <comment ref="W243" authorId="0" shapeId="0" xr:uid="{00000000-0006-0000-0000-0000F60C0000}">
      <text>
        <r>
          <rPr>
            <sz val="10"/>
            <rFont val="Calibri"/>
            <family val="2"/>
          </rPr>
          <t xml:space="preserve">Gairola, Krishan:
</t>
        </r>
        <r>
          <rPr>
            <sz val="9"/>
            <rFont val="Tahoma"/>
            <family val="2"/>
            <charset val="1"/>
          </rPr>
          <t>Textfeld</t>
        </r>
      </text>
    </comment>
    <comment ref="X243" authorId="0" shapeId="0" xr:uid="{00000000-0006-0000-0000-0000CE0D0000}">
      <text>
        <r>
          <rPr>
            <sz val="10"/>
            <rFont val="Calibri"/>
            <family val="2"/>
          </rPr>
          <t xml:space="preserve">Gairola, Krishan:
</t>
        </r>
        <r>
          <rPr>
            <sz val="9"/>
            <rFont val="Tahoma"/>
            <family val="2"/>
            <charset val="1"/>
          </rPr>
          <t>Textfeld</t>
        </r>
      </text>
    </comment>
    <comment ref="Y243" authorId="0" shapeId="0" xr:uid="{00000000-0006-0000-0000-0000A60E0000}">
      <text>
        <r>
          <rPr>
            <sz val="10"/>
            <rFont val="Calibri"/>
            <family val="2"/>
          </rPr>
          <t xml:space="preserve">Gairola, Krishan:
</t>
        </r>
        <r>
          <rPr>
            <sz val="9"/>
            <rFont val="Tahoma"/>
            <family val="2"/>
            <charset val="1"/>
          </rPr>
          <t>Textfeld</t>
        </r>
      </text>
    </comment>
    <comment ref="Z243" authorId="0" shapeId="0" xr:uid="{00000000-0006-0000-0000-00007E0F0000}">
      <text>
        <r>
          <rPr>
            <sz val="10"/>
            <rFont val="Calibri"/>
            <family val="2"/>
          </rPr>
          <t xml:space="preserve">Gairola, Krishan:
</t>
        </r>
        <r>
          <rPr>
            <sz val="9"/>
            <rFont val="Tahoma"/>
            <family val="2"/>
            <charset val="1"/>
          </rPr>
          <t>Textfeld</t>
        </r>
      </text>
    </comment>
    <comment ref="I244" authorId="0" shapeId="0" xr:uid="{00000000-0006-0000-0000-0000BB000000}">
      <text>
        <r>
          <rPr>
            <sz val="10"/>
            <rFont val="Calibri"/>
            <family val="2"/>
          </rPr>
          <t xml:space="preserve">von Kleist, Björn:
</t>
        </r>
        <r>
          <rPr>
            <sz val="9"/>
            <rFont val="Tahoma"/>
            <family val="2"/>
            <charset val="1"/>
          </rPr>
          <t>CO2-Wert</t>
        </r>
      </text>
    </comment>
    <comment ref="J244" authorId="0" shapeId="0" xr:uid="{00000000-0006-0000-0000-0000A5010000}">
      <text>
        <r>
          <rPr>
            <sz val="10"/>
            <rFont val="Calibri"/>
            <family val="2"/>
          </rPr>
          <t xml:space="preserve">von Kleist, Björn:
</t>
        </r>
        <r>
          <rPr>
            <sz val="9"/>
            <rFont val="Tahoma"/>
            <family val="2"/>
            <charset val="1"/>
          </rPr>
          <t>CO2-Wert</t>
        </r>
      </text>
    </comment>
    <comment ref="K244" authorId="0" shapeId="0" xr:uid="{00000000-0006-0000-0000-00008F020000}">
      <text>
        <r>
          <rPr>
            <sz val="10"/>
            <rFont val="Calibri"/>
            <family val="2"/>
          </rPr>
          <t xml:space="preserve">von Kleist, Björn:
</t>
        </r>
        <r>
          <rPr>
            <sz val="9"/>
            <rFont val="Tahoma"/>
            <family val="2"/>
            <charset val="1"/>
          </rPr>
          <t>CO2-Wert</t>
        </r>
      </text>
    </comment>
    <comment ref="L244" authorId="0" shapeId="0" xr:uid="{00000000-0006-0000-0000-000079030000}">
      <text>
        <r>
          <rPr>
            <sz val="10"/>
            <rFont val="Calibri"/>
            <family val="2"/>
          </rPr>
          <t xml:space="preserve">von Kleist, Björn:
</t>
        </r>
        <r>
          <rPr>
            <sz val="9"/>
            <rFont val="Tahoma"/>
            <family val="2"/>
            <charset val="1"/>
          </rPr>
          <t>CO2-Wert</t>
        </r>
      </text>
    </comment>
    <comment ref="M244" authorId="0" shapeId="0" xr:uid="{00000000-0006-0000-0000-000063040000}">
      <text>
        <r>
          <rPr>
            <sz val="10"/>
            <rFont val="Calibri"/>
            <family val="2"/>
          </rPr>
          <t xml:space="preserve">von Kleist, Björn:
</t>
        </r>
        <r>
          <rPr>
            <sz val="9"/>
            <rFont val="Tahoma"/>
            <family val="2"/>
            <charset val="1"/>
          </rPr>
          <t>CO2-Wert</t>
        </r>
      </text>
    </comment>
    <comment ref="N244" authorId="0" shapeId="0" xr:uid="{00000000-0006-0000-0000-00004D050000}">
      <text>
        <r>
          <rPr>
            <sz val="10"/>
            <rFont val="Calibri"/>
            <family val="2"/>
          </rPr>
          <t xml:space="preserve">von Kleist, Björn:
</t>
        </r>
        <r>
          <rPr>
            <sz val="9"/>
            <rFont val="Tahoma"/>
            <family val="2"/>
            <charset val="1"/>
          </rPr>
          <t>CO2-Wert</t>
        </r>
      </text>
    </comment>
    <comment ref="O244" authorId="0" shapeId="0" xr:uid="{00000000-0006-0000-0000-000037060000}">
      <text>
        <r>
          <rPr>
            <sz val="10"/>
            <rFont val="Calibri"/>
            <family val="2"/>
          </rPr>
          <t xml:space="preserve">von Kleist, Björn:
</t>
        </r>
        <r>
          <rPr>
            <sz val="9"/>
            <rFont val="Tahoma"/>
            <family val="2"/>
            <charset val="1"/>
          </rPr>
          <t>CO2-Wert</t>
        </r>
      </text>
    </comment>
    <comment ref="P244" authorId="0" shapeId="0" xr:uid="{00000000-0006-0000-0000-00000F070000}">
      <text>
        <r>
          <rPr>
            <sz val="10"/>
            <rFont val="Calibri"/>
            <family val="2"/>
          </rPr>
          <t xml:space="preserve">von Kleist, Björn:
</t>
        </r>
        <r>
          <rPr>
            <sz val="9"/>
            <rFont val="Tahoma"/>
            <family val="2"/>
            <charset val="1"/>
          </rPr>
          <t>CO2-Wert</t>
        </r>
      </text>
    </comment>
    <comment ref="Q244" authorId="0" shapeId="0" xr:uid="{00000000-0006-0000-0000-0000E7070000}">
      <text>
        <r>
          <rPr>
            <sz val="10"/>
            <rFont val="Calibri"/>
            <family val="2"/>
          </rPr>
          <t xml:space="preserve">von Kleist, Björn:
</t>
        </r>
        <r>
          <rPr>
            <sz val="9"/>
            <rFont val="Tahoma"/>
            <family val="2"/>
            <charset val="1"/>
          </rPr>
          <t>CO2-Wert</t>
        </r>
      </text>
    </comment>
    <comment ref="R244" authorId="0" shapeId="0" xr:uid="{00000000-0006-0000-0000-0000BF080000}">
      <text>
        <r>
          <rPr>
            <sz val="10"/>
            <rFont val="Calibri"/>
            <family val="2"/>
          </rPr>
          <t xml:space="preserve">von Kleist, Björn:
</t>
        </r>
        <r>
          <rPr>
            <sz val="9"/>
            <rFont val="Tahoma"/>
            <family val="2"/>
            <charset val="1"/>
          </rPr>
          <t>CO2-Wert</t>
        </r>
      </text>
    </comment>
    <comment ref="S244" authorId="0" shapeId="0" xr:uid="{00000000-0006-0000-0000-000097090000}">
      <text>
        <r>
          <rPr>
            <sz val="10"/>
            <rFont val="Calibri"/>
            <family val="2"/>
          </rPr>
          <t xml:space="preserve">von Kleist, Björn:
</t>
        </r>
        <r>
          <rPr>
            <sz val="9"/>
            <rFont val="Tahoma"/>
            <family val="2"/>
            <charset val="1"/>
          </rPr>
          <t>CO2-Wert</t>
        </r>
      </text>
    </comment>
    <comment ref="T244" authorId="0" shapeId="0" xr:uid="{00000000-0006-0000-0000-00006F0A0000}">
      <text>
        <r>
          <rPr>
            <sz val="10"/>
            <rFont val="Calibri"/>
            <family val="2"/>
          </rPr>
          <t xml:space="preserve">von Kleist, Björn:
</t>
        </r>
        <r>
          <rPr>
            <sz val="9"/>
            <rFont val="Tahoma"/>
            <family val="2"/>
            <charset val="1"/>
          </rPr>
          <t>CO2-Wert</t>
        </r>
      </text>
    </comment>
    <comment ref="U244" authorId="0" shapeId="0" xr:uid="{00000000-0006-0000-0000-0000470B0000}">
      <text>
        <r>
          <rPr>
            <sz val="10"/>
            <rFont val="Calibri"/>
            <family val="2"/>
          </rPr>
          <t xml:space="preserve">von Kleist, Björn:
</t>
        </r>
        <r>
          <rPr>
            <sz val="9"/>
            <rFont val="Tahoma"/>
            <family val="2"/>
            <charset val="1"/>
          </rPr>
          <t>CO2-Wert</t>
        </r>
      </text>
    </comment>
    <comment ref="V244" authorId="0" shapeId="0" xr:uid="{00000000-0006-0000-0000-00001F0C0000}">
      <text>
        <r>
          <rPr>
            <sz val="10"/>
            <rFont val="Calibri"/>
            <family val="2"/>
          </rPr>
          <t xml:space="preserve">von Kleist, Björn:
</t>
        </r>
        <r>
          <rPr>
            <sz val="9"/>
            <rFont val="Tahoma"/>
            <family val="2"/>
            <charset val="1"/>
          </rPr>
          <t>CO2-Wert</t>
        </r>
      </text>
    </comment>
    <comment ref="W244" authorId="0" shapeId="0" xr:uid="{00000000-0006-0000-0000-0000F70C0000}">
      <text>
        <r>
          <rPr>
            <sz val="10"/>
            <rFont val="Calibri"/>
            <family val="2"/>
          </rPr>
          <t xml:space="preserve">von Kleist, Björn:
</t>
        </r>
        <r>
          <rPr>
            <sz val="9"/>
            <rFont val="Tahoma"/>
            <family val="2"/>
            <charset val="1"/>
          </rPr>
          <t>CO2-Wert</t>
        </r>
      </text>
    </comment>
    <comment ref="X244" authorId="0" shapeId="0" xr:uid="{00000000-0006-0000-0000-0000CF0D0000}">
      <text>
        <r>
          <rPr>
            <sz val="10"/>
            <rFont val="Calibri"/>
            <family val="2"/>
          </rPr>
          <t xml:space="preserve">von Kleist, Björn:
</t>
        </r>
        <r>
          <rPr>
            <sz val="9"/>
            <rFont val="Tahoma"/>
            <family val="2"/>
            <charset val="1"/>
          </rPr>
          <t>CO2-Wert</t>
        </r>
      </text>
    </comment>
    <comment ref="Y244" authorId="0" shapeId="0" xr:uid="{00000000-0006-0000-0000-0000A70E0000}">
      <text>
        <r>
          <rPr>
            <sz val="10"/>
            <rFont val="Calibri"/>
            <family val="2"/>
          </rPr>
          <t xml:space="preserve">von Kleist, Björn:
</t>
        </r>
        <r>
          <rPr>
            <sz val="9"/>
            <rFont val="Tahoma"/>
            <family val="2"/>
            <charset val="1"/>
          </rPr>
          <t>CO2-Wert</t>
        </r>
      </text>
    </comment>
    <comment ref="Z244" authorId="0" shapeId="0" xr:uid="{00000000-0006-0000-0000-00007F0F0000}">
      <text>
        <r>
          <rPr>
            <sz val="10"/>
            <rFont val="Calibri"/>
            <family val="2"/>
          </rPr>
          <t xml:space="preserve">von Kleist, Björn:
</t>
        </r>
        <r>
          <rPr>
            <sz val="9"/>
            <rFont val="Tahoma"/>
            <family val="2"/>
            <charset val="1"/>
          </rPr>
          <t>CO2-Wert</t>
        </r>
      </text>
    </comment>
    <comment ref="I245" authorId="0" shapeId="0" xr:uid="{00000000-0006-0000-0000-0000BC000000}">
      <text>
        <r>
          <rPr>
            <sz val="10"/>
            <rFont val="Calibri"/>
            <family val="2"/>
          </rPr>
          <t xml:space="preserve">Gairola, Krishan:
</t>
        </r>
        <r>
          <rPr>
            <sz val="9"/>
            <rFont val="Tahoma"/>
            <family val="2"/>
            <charset val="1"/>
          </rPr>
          <t>Textfeld</t>
        </r>
      </text>
    </comment>
    <comment ref="J245" authorId="0" shapeId="0" xr:uid="{00000000-0006-0000-0000-0000A6010000}">
      <text>
        <r>
          <rPr>
            <sz val="10"/>
            <rFont val="Calibri"/>
            <family val="2"/>
          </rPr>
          <t xml:space="preserve">Gairola, Krishan:
</t>
        </r>
        <r>
          <rPr>
            <sz val="9"/>
            <rFont val="Tahoma"/>
            <family val="2"/>
            <charset val="1"/>
          </rPr>
          <t>Textfeld</t>
        </r>
      </text>
    </comment>
    <comment ref="K245" authorId="0" shapeId="0" xr:uid="{00000000-0006-0000-0000-000090020000}">
      <text>
        <r>
          <rPr>
            <sz val="10"/>
            <rFont val="Calibri"/>
            <family val="2"/>
          </rPr>
          <t xml:space="preserve">Gairola, Krishan:
</t>
        </r>
        <r>
          <rPr>
            <sz val="9"/>
            <rFont val="Tahoma"/>
            <family val="2"/>
            <charset val="1"/>
          </rPr>
          <t>Textfeld</t>
        </r>
      </text>
    </comment>
    <comment ref="L245" authorId="0" shapeId="0" xr:uid="{00000000-0006-0000-0000-00007A030000}">
      <text>
        <r>
          <rPr>
            <sz val="10"/>
            <rFont val="Calibri"/>
            <family val="2"/>
          </rPr>
          <t xml:space="preserve">Gairola, Krishan:
</t>
        </r>
        <r>
          <rPr>
            <sz val="9"/>
            <rFont val="Tahoma"/>
            <family val="2"/>
            <charset val="1"/>
          </rPr>
          <t>Textfeld</t>
        </r>
      </text>
    </comment>
    <comment ref="M245" authorId="0" shapeId="0" xr:uid="{00000000-0006-0000-0000-000064040000}">
      <text>
        <r>
          <rPr>
            <sz val="10"/>
            <rFont val="Calibri"/>
            <family val="2"/>
          </rPr>
          <t xml:space="preserve">Gairola, Krishan:
</t>
        </r>
        <r>
          <rPr>
            <sz val="9"/>
            <rFont val="Tahoma"/>
            <family val="2"/>
            <charset val="1"/>
          </rPr>
          <t>Textfeld</t>
        </r>
      </text>
    </comment>
    <comment ref="N245" authorId="0" shapeId="0" xr:uid="{00000000-0006-0000-0000-00004E050000}">
      <text>
        <r>
          <rPr>
            <sz val="10"/>
            <rFont val="Calibri"/>
            <family val="2"/>
          </rPr>
          <t xml:space="preserve">Gairola, Krishan:
</t>
        </r>
        <r>
          <rPr>
            <sz val="9"/>
            <rFont val="Tahoma"/>
            <family val="2"/>
            <charset val="1"/>
          </rPr>
          <t>Textfeld</t>
        </r>
      </text>
    </comment>
    <comment ref="O245" authorId="0" shapeId="0" xr:uid="{00000000-0006-0000-0000-000038060000}">
      <text>
        <r>
          <rPr>
            <sz val="10"/>
            <rFont val="Calibri"/>
            <family val="2"/>
          </rPr>
          <t xml:space="preserve">Gairola, Krishan:
</t>
        </r>
        <r>
          <rPr>
            <sz val="9"/>
            <rFont val="Tahoma"/>
            <family val="2"/>
            <charset val="1"/>
          </rPr>
          <t>Textfeld</t>
        </r>
      </text>
    </comment>
    <comment ref="P245" authorId="0" shapeId="0" xr:uid="{00000000-0006-0000-0000-000010070000}">
      <text>
        <r>
          <rPr>
            <sz val="10"/>
            <rFont val="Calibri"/>
            <family val="2"/>
          </rPr>
          <t xml:space="preserve">Gairola, Krishan:
</t>
        </r>
        <r>
          <rPr>
            <sz val="9"/>
            <rFont val="Tahoma"/>
            <family val="2"/>
            <charset val="1"/>
          </rPr>
          <t>Textfeld</t>
        </r>
      </text>
    </comment>
    <comment ref="Q245" authorId="0" shapeId="0" xr:uid="{00000000-0006-0000-0000-0000E8070000}">
      <text>
        <r>
          <rPr>
            <sz val="10"/>
            <rFont val="Calibri"/>
            <family val="2"/>
          </rPr>
          <t xml:space="preserve">Gairola, Krishan:
</t>
        </r>
        <r>
          <rPr>
            <sz val="9"/>
            <rFont val="Tahoma"/>
            <family val="2"/>
            <charset val="1"/>
          </rPr>
          <t>Textfeld</t>
        </r>
      </text>
    </comment>
    <comment ref="R245" authorId="0" shapeId="0" xr:uid="{00000000-0006-0000-0000-0000C0080000}">
      <text>
        <r>
          <rPr>
            <sz val="10"/>
            <rFont val="Calibri"/>
            <family val="2"/>
          </rPr>
          <t xml:space="preserve">Gairola, Krishan:
</t>
        </r>
        <r>
          <rPr>
            <sz val="9"/>
            <rFont val="Tahoma"/>
            <family val="2"/>
            <charset val="1"/>
          </rPr>
          <t>Textfeld</t>
        </r>
      </text>
    </comment>
    <comment ref="S245" authorId="0" shapeId="0" xr:uid="{00000000-0006-0000-0000-000098090000}">
      <text>
        <r>
          <rPr>
            <sz val="10"/>
            <rFont val="Calibri"/>
            <family val="2"/>
          </rPr>
          <t xml:space="preserve">Gairola, Krishan:
</t>
        </r>
        <r>
          <rPr>
            <sz val="9"/>
            <rFont val="Tahoma"/>
            <family val="2"/>
            <charset val="1"/>
          </rPr>
          <t>Textfeld</t>
        </r>
      </text>
    </comment>
    <comment ref="T245" authorId="0" shapeId="0" xr:uid="{00000000-0006-0000-0000-0000700A0000}">
      <text>
        <r>
          <rPr>
            <sz val="10"/>
            <rFont val="Calibri"/>
            <family val="2"/>
          </rPr>
          <t xml:space="preserve">Gairola, Krishan:
</t>
        </r>
        <r>
          <rPr>
            <sz val="9"/>
            <rFont val="Tahoma"/>
            <family val="2"/>
            <charset val="1"/>
          </rPr>
          <t>Textfeld</t>
        </r>
      </text>
    </comment>
    <comment ref="U245" authorId="0" shapeId="0" xr:uid="{00000000-0006-0000-0000-0000480B0000}">
      <text>
        <r>
          <rPr>
            <sz val="10"/>
            <rFont val="Calibri"/>
            <family val="2"/>
          </rPr>
          <t xml:space="preserve">Gairola, Krishan:
</t>
        </r>
        <r>
          <rPr>
            <sz val="9"/>
            <rFont val="Tahoma"/>
            <family val="2"/>
            <charset val="1"/>
          </rPr>
          <t>Textfeld</t>
        </r>
      </text>
    </comment>
    <comment ref="V245" authorId="0" shapeId="0" xr:uid="{00000000-0006-0000-0000-0000200C0000}">
      <text>
        <r>
          <rPr>
            <sz val="10"/>
            <rFont val="Calibri"/>
            <family val="2"/>
          </rPr>
          <t xml:space="preserve">Gairola, Krishan:
</t>
        </r>
        <r>
          <rPr>
            <sz val="9"/>
            <rFont val="Tahoma"/>
            <family val="2"/>
            <charset val="1"/>
          </rPr>
          <t>Textfeld</t>
        </r>
      </text>
    </comment>
    <comment ref="W245" authorId="0" shapeId="0" xr:uid="{00000000-0006-0000-0000-0000F80C0000}">
      <text>
        <r>
          <rPr>
            <sz val="10"/>
            <rFont val="Calibri"/>
            <family val="2"/>
          </rPr>
          <t xml:space="preserve">Gairola, Krishan:
</t>
        </r>
        <r>
          <rPr>
            <sz val="9"/>
            <rFont val="Tahoma"/>
            <family val="2"/>
            <charset val="1"/>
          </rPr>
          <t>Textfeld</t>
        </r>
      </text>
    </comment>
    <comment ref="X245" authorId="0" shapeId="0" xr:uid="{00000000-0006-0000-0000-0000D00D0000}">
      <text>
        <r>
          <rPr>
            <sz val="10"/>
            <rFont val="Calibri"/>
            <family val="2"/>
          </rPr>
          <t xml:space="preserve">Gairola, Krishan:
</t>
        </r>
        <r>
          <rPr>
            <sz val="9"/>
            <rFont val="Tahoma"/>
            <family val="2"/>
            <charset val="1"/>
          </rPr>
          <t>Textfeld</t>
        </r>
      </text>
    </comment>
    <comment ref="Y245" authorId="0" shapeId="0" xr:uid="{00000000-0006-0000-0000-0000A80E0000}">
      <text>
        <r>
          <rPr>
            <sz val="10"/>
            <rFont val="Calibri"/>
            <family val="2"/>
          </rPr>
          <t xml:space="preserve">Gairola, Krishan:
</t>
        </r>
        <r>
          <rPr>
            <sz val="9"/>
            <rFont val="Tahoma"/>
            <family val="2"/>
            <charset val="1"/>
          </rPr>
          <t>Textfeld</t>
        </r>
      </text>
    </comment>
    <comment ref="Z245" authorId="0" shapeId="0" xr:uid="{00000000-0006-0000-0000-0000800F0000}">
      <text>
        <r>
          <rPr>
            <sz val="10"/>
            <rFont val="Calibri"/>
            <family val="2"/>
          </rPr>
          <t xml:space="preserve">Gairola, Krishan:
</t>
        </r>
        <r>
          <rPr>
            <sz val="9"/>
            <rFont val="Tahoma"/>
            <family val="2"/>
            <charset val="1"/>
          </rPr>
          <t>Textfeld</t>
        </r>
      </text>
    </comment>
    <comment ref="I246" authorId="0" shapeId="0" xr:uid="{00000000-0006-0000-0000-0000BD000000}">
      <text>
        <r>
          <rPr>
            <sz val="10"/>
            <rFont val="Calibri"/>
            <family val="2"/>
          </rPr>
          <t xml:space="preserve">von Kleist, Björn:
</t>
        </r>
        <r>
          <rPr>
            <sz val="9"/>
            <rFont val="Tahoma"/>
            <family val="2"/>
            <charset val="1"/>
          </rPr>
          <t>CO2-Wert</t>
        </r>
      </text>
    </comment>
    <comment ref="J246" authorId="0" shapeId="0" xr:uid="{00000000-0006-0000-0000-0000A7010000}">
      <text>
        <r>
          <rPr>
            <sz val="10"/>
            <rFont val="Calibri"/>
            <family val="2"/>
          </rPr>
          <t xml:space="preserve">von Kleist, Björn:
</t>
        </r>
        <r>
          <rPr>
            <sz val="9"/>
            <rFont val="Tahoma"/>
            <family val="2"/>
            <charset val="1"/>
          </rPr>
          <t>CO2-Wert</t>
        </r>
      </text>
    </comment>
    <comment ref="K246" authorId="0" shapeId="0" xr:uid="{00000000-0006-0000-0000-000091020000}">
      <text>
        <r>
          <rPr>
            <sz val="10"/>
            <rFont val="Calibri"/>
            <family val="2"/>
          </rPr>
          <t xml:space="preserve">von Kleist, Björn:
</t>
        </r>
        <r>
          <rPr>
            <sz val="9"/>
            <color rgb="FF000000"/>
            <rFont val="Tahoma"/>
            <family val="2"/>
            <charset val="1"/>
          </rPr>
          <t>CO2-Wert</t>
        </r>
      </text>
    </comment>
    <comment ref="L246" authorId="0" shapeId="0" xr:uid="{00000000-0006-0000-0000-00007B030000}">
      <text>
        <r>
          <rPr>
            <sz val="10"/>
            <rFont val="Calibri"/>
            <family val="2"/>
          </rPr>
          <t xml:space="preserve">von Kleist, Björn:
</t>
        </r>
        <r>
          <rPr>
            <sz val="9"/>
            <rFont val="Tahoma"/>
            <family val="2"/>
            <charset val="1"/>
          </rPr>
          <t>CO2-Wert</t>
        </r>
      </text>
    </comment>
    <comment ref="M246" authorId="0" shapeId="0" xr:uid="{00000000-0006-0000-0000-000065040000}">
      <text>
        <r>
          <rPr>
            <sz val="10"/>
            <rFont val="Calibri"/>
            <family val="2"/>
          </rPr>
          <t xml:space="preserve">von Kleist, Björn:
</t>
        </r>
        <r>
          <rPr>
            <sz val="9"/>
            <rFont val="Tahoma"/>
            <family val="2"/>
            <charset val="1"/>
          </rPr>
          <t>CO2-Wert</t>
        </r>
      </text>
    </comment>
    <comment ref="N246" authorId="0" shapeId="0" xr:uid="{00000000-0006-0000-0000-00004F050000}">
      <text>
        <r>
          <rPr>
            <sz val="10"/>
            <rFont val="Calibri"/>
            <family val="2"/>
          </rPr>
          <t xml:space="preserve">von Kleist, Björn:
</t>
        </r>
        <r>
          <rPr>
            <sz val="9"/>
            <rFont val="Tahoma"/>
            <family val="2"/>
            <charset val="1"/>
          </rPr>
          <t>CO2-Wert</t>
        </r>
      </text>
    </comment>
    <comment ref="O246" authorId="0" shapeId="0" xr:uid="{00000000-0006-0000-0000-000039060000}">
      <text>
        <r>
          <rPr>
            <sz val="10"/>
            <rFont val="Calibri"/>
            <family val="2"/>
          </rPr>
          <t xml:space="preserve">von Kleist, Björn:
</t>
        </r>
        <r>
          <rPr>
            <sz val="9"/>
            <rFont val="Tahoma"/>
            <family val="2"/>
            <charset val="1"/>
          </rPr>
          <t>CO2-Wert</t>
        </r>
      </text>
    </comment>
    <comment ref="P246" authorId="0" shapeId="0" xr:uid="{00000000-0006-0000-0000-000011070000}">
      <text>
        <r>
          <rPr>
            <sz val="10"/>
            <rFont val="Calibri"/>
            <family val="2"/>
          </rPr>
          <t xml:space="preserve">von Kleist, Björn:
</t>
        </r>
        <r>
          <rPr>
            <sz val="9"/>
            <rFont val="Tahoma"/>
            <family val="2"/>
            <charset val="1"/>
          </rPr>
          <t>CO2-Wert</t>
        </r>
      </text>
    </comment>
    <comment ref="Q246" authorId="0" shapeId="0" xr:uid="{00000000-0006-0000-0000-0000E9070000}">
      <text>
        <r>
          <rPr>
            <sz val="10"/>
            <rFont val="Calibri"/>
            <family val="2"/>
          </rPr>
          <t xml:space="preserve">von Kleist, Björn:
</t>
        </r>
        <r>
          <rPr>
            <sz val="9"/>
            <rFont val="Tahoma"/>
            <family val="2"/>
            <charset val="1"/>
          </rPr>
          <t>CO2-Wert</t>
        </r>
      </text>
    </comment>
    <comment ref="R246" authorId="0" shapeId="0" xr:uid="{00000000-0006-0000-0000-0000C1080000}">
      <text>
        <r>
          <rPr>
            <sz val="10"/>
            <rFont val="Calibri"/>
            <family val="2"/>
          </rPr>
          <t xml:space="preserve">von Kleist, Björn:
</t>
        </r>
        <r>
          <rPr>
            <sz val="9"/>
            <rFont val="Tahoma"/>
            <family val="2"/>
            <charset val="1"/>
          </rPr>
          <t>CO2-Wert</t>
        </r>
      </text>
    </comment>
    <comment ref="S246" authorId="0" shapeId="0" xr:uid="{00000000-0006-0000-0000-000099090000}">
      <text>
        <r>
          <rPr>
            <sz val="10"/>
            <rFont val="Calibri"/>
            <family val="2"/>
          </rPr>
          <t xml:space="preserve">von Kleist, Björn:
</t>
        </r>
        <r>
          <rPr>
            <sz val="9"/>
            <rFont val="Tahoma"/>
            <family val="2"/>
            <charset val="1"/>
          </rPr>
          <t>CO2-Wert</t>
        </r>
      </text>
    </comment>
    <comment ref="T246" authorId="0" shapeId="0" xr:uid="{00000000-0006-0000-0000-0000710A0000}">
      <text>
        <r>
          <rPr>
            <sz val="10"/>
            <rFont val="Calibri"/>
            <family val="2"/>
          </rPr>
          <t xml:space="preserve">von Kleist, Björn:
</t>
        </r>
        <r>
          <rPr>
            <sz val="9"/>
            <rFont val="Tahoma"/>
            <family val="2"/>
            <charset val="1"/>
          </rPr>
          <t>CO2-Wert</t>
        </r>
      </text>
    </comment>
    <comment ref="U246" authorId="0" shapeId="0" xr:uid="{00000000-0006-0000-0000-0000490B0000}">
      <text>
        <r>
          <rPr>
            <sz val="10"/>
            <rFont val="Calibri"/>
            <family val="2"/>
          </rPr>
          <t xml:space="preserve">von Kleist, Björn:
</t>
        </r>
        <r>
          <rPr>
            <sz val="9"/>
            <rFont val="Tahoma"/>
            <family val="2"/>
            <charset val="1"/>
          </rPr>
          <t>CO2-Wert</t>
        </r>
      </text>
    </comment>
    <comment ref="V246" authorId="0" shapeId="0" xr:uid="{00000000-0006-0000-0000-0000210C0000}">
      <text>
        <r>
          <rPr>
            <sz val="10"/>
            <rFont val="Calibri"/>
            <family val="2"/>
          </rPr>
          <t xml:space="preserve">von Kleist, Björn:
</t>
        </r>
        <r>
          <rPr>
            <sz val="9"/>
            <rFont val="Tahoma"/>
            <family val="2"/>
            <charset val="1"/>
          </rPr>
          <t>CO2-Wert</t>
        </r>
      </text>
    </comment>
    <comment ref="W246" authorId="0" shapeId="0" xr:uid="{00000000-0006-0000-0000-0000F90C0000}">
      <text>
        <r>
          <rPr>
            <sz val="10"/>
            <rFont val="Calibri"/>
            <family val="2"/>
          </rPr>
          <t xml:space="preserve">von Kleist, Björn:
</t>
        </r>
        <r>
          <rPr>
            <sz val="9"/>
            <rFont val="Tahoma"/>
            <family val="2"/>
            <charset val="1"/>
          </rPr>
          <t>CO2-Wert</t>
        </r>
      </text>
    </comment>
    <comment ref="X246" authorId="0" shapeId="0" xr:uid="{00000000-0006-0000-0000-0000D10D0000}">
      <text>
        <r>
          <rPr>
            <sz val="10"/>
            <rFont val="Calibri"/>
            <family val="2"/>
          </rPr>
          <t xml:space="preserve">von Kleist, Björn:
</t>
        </r>
        <r>
          <rPr>
            <sz val="9"/>
            <rFont val="Tahoma"/>
            <family val="2"/>
            <charset val="1"/>
          </rPr>
          <t>CO2-Wert</t>
        </r>
      </text>
    </comment>
    <comment ref="Y246" authorId="0" shapeId="0" xr:uid="{00000000-0006-0000-0000-0000A90E0000}">
      <text>
        <r>
          <rPr>
            <sz val="10"/>
            <rFont val="Calibri"/>
            <family val="2"/>
          </rPr>
          <t xml:space="preserve">von Kleist, Björn:
</t>
        </r>
        <r>
          <rPr>
            <sz val="9"/>
            <rFont val="Tahoma"/>
            <family val="2"/>
            <charset val="1"/>
          </rPr>
          <t>CO2-Wert</t>
        </r>
      </text>
    </comment>
    <comment ref="Z246" authorId="0" shapeId="0" xr:uid="{00000000-0006-0000-0000-0000810F0000}">
      <text>
        <r>
          <rPr>
            <sz val="10"/>
            <rFont val="Calibri"/>
            <family val="2"/>
          </rPr>
          <t xml:space="preserve">von Kleist, Björn:
</t>
        </r>
        <r>
          <rPr>
            <sz val="9"/>
            <rFont val="Tahoma"/>
            <family val="2"/>
            <charset val="1"/>
          </rPr>
          <t>CO2-Wert</t>
        </r>
      </text>
    </comment>
    <comment ref="I247" authorId="0" shapeId="0" xr:uid="{00000000-0006-0000-0000-0000BE000000}">
      <text>
        <r>
          <rPr>
            <sz val="10"/>
            <rFont val="Calibri"/>
            <family val="2"/>
          </rPr>
          <t xml:space="preserve">Gairola, Krishan:
</t>
        </r>
        <r>
          <rPr>
            <sz val="9"/>
            <rFont val="Tahoma"/>
            <family val="2"/>
            <charset val="1"/>
          </rPr>
          <t>Textfeld</t>
        </r>
      </text>
    </comment>
    <comment ref="J247" authorId="0" shapeId="0" xr:uid="{00000000-0006-0000-0000-0000A8010000}">
      <text>
        <r>
          <rPr>
            <sz val="10"/>
            <rFont val="Calibri"/>
            <family val="2"/>
          </rPr>
          <t xml:space="preserve">Gairola, Krishan:
</t>
        </r>
        <r>
          <rPr>
            <sz val="9"/>
            <rFont val="Tahoma"/>
            <family val="2"/>
            <charset val="1"/>
          </rPr>
          <t>Textfeld</t>
        </r>
      </text>
    </comment>
    <comment ref="K247" authorId="0" shapeId="0" xr:uid="{00000000-0006-0000-0000-000092020000}">
      <text>
        <r>
          <rPr>
            <sz val="10"/>
            <rFont val="Calibri"/>
            <family val="2"/>
          </rPr>
          <t xml:space="preserve">Gairola, Krishan:
</t>
        </r>
        <r>
          <rPr>
            <sz val="9"/>
            <rFont val="Tahoma"/>
            <family val="2"/>
            <charset val="1"/>
          </rPr>
          <t>Textfeld</t>
        </r>
      </text>
    </comment>
    <comment ref="L247" authorId="0" shapeId="0" xr:uid="{00000000-0006-0000-0000-00007C030000}">
      <text>
        <r>
          <rPr>
            <sz val="10"/>
            <rFont val="Calibri"/>
            <family val="2"/>
          </rPr>
          <t xml:space="preserve">Gairola, Krishan:
</t>
        </r>
        <r>
          <rPr>
            <sz val="9"/>
            <rFont val="Tahoma"/>
            <family val="2"/>
            <charset val="1"/>
          </rPr>
          <t>Textfeld</t>
        </r>
      </text>
    </comment>
    <comment ref="M247" authorId="0" shapeId="0" xr:uid="{00000000-0006-0000-0000-000066040000}">
      <text>
        <r>
          <rPr>
            <sz val="10"/>
            <rFont val="Calibri"/>
            <family val="2"/>
          </rPr>
          <t xml:space="preserve">Gairola, Krishan:
</t>
        </r>
        <r>
          <rPr>
            <sz val="9"/>
            <rFont val="Tahoma"/>
            <family val="2"/>
            <charset val="1"/>
          </rPr>
          <t>Textfeld</t>
        </r>
      </text>
    </comment>
    <comment ref="N247" authorId="0" shapeId="0" xr:uid="{00000000-0006-0000-0000-000050050000}">
      <text>
        <r>
          <rPr>
            <sz val="10"/>
            <rFont val="Calibri"/>
            <family val="2"/>
          </rPr>
          <t xml:space="preserve">Gairola, Krishan:
</t>
        </r>
        <r>
          <rPr>
            <sz val="9"/>
            <rFont val="Tahoma"/>
            <family val="2"/>
            <charset val="1"/>
          </rPr>
          <t>Textfeld</t>
        </r>
      </text>
    </comment>
    <comment ref="O247" authorId="0" shapeId="0" xr:uid="{00000000-0006-0000-0000-00003A060000}">
      <text>
        <r>
          <rPr>
            <sz val="10"/>
            <rFont val="Calibri"/>
            <family val="2"/>
          </rPr>
          <t xml:space="preserve">Gairola, Krishan:
</t>
        </r>
        <r>
          <rPr>
            <sz val="9"/>
            <rFont val="Tahoma"/>
            <family val="2"/>
            <charset val="1"/>
          </rPr>
          <t>Textfeld</t>
        </r>
      </text>
    </comment>
    <comment ref="P247" authorId="0" shapeId="0" xr:uid="{00000000-0006-0000-0000-000012070000}">
      <text>
        <r>
          <rPr>
            <sz val="10"/>
            <rFont val="Calibri"/>
            <family val="2"/>
          </rPr>
          <t xml:space="preserve">Gairola, Krishan:
</t>
        </r>
        <r>
          <rPr>
            <sz val="9"/>
            <rFont val="Tahoma"/>
            <family val="2"/>
            <charset val="1"/>
          </rPr>
          <t>Textfeld</t>
        </r>
      </text>
    </comment>
    <comment ref="Q247" authorId="0" shapeId="0" xr:uid="{00000000-0006-0000-0000-0000EA070000}">
      <text>
        <r>
          <rPr>
            <sz val="10"/>
            <rFont val="Calibri"/>
            <family val="2"/>
          </rPr>
          <t xml:space="preserve">Gairola, Krishan:
</t>
        </r>
        <r>
          <rPr>
            <sz val="9"/>
            <rFont val="Tahoma"/>
            <family val="2"/>
            <charset val="1"/>
          </rPr>
          <t>Textfeld</t>
        </r>
      </text>
    </comment>
    <comment ref="R247" authorId="0" shapeId="0" xr:uid="{00000000-0006-0000-0000-0000C2080000}">
      <text>
        <r>
          <rPr>
            <sz val="10"/>
            <rFont val="Calibri"/>
            <family val="2"/>
          </rPr>
          <t xml:space="preserve">Gairola, Krishan:
</t>
        </r>
        <r>
          <rPr>
            <sz val="9"/>
            <rFont val="Tahoma"/>
            <family val="2"/>
            <charset val="1"/>
          </rPr>
          <t>Textfeld</t>
        </r>
      </text>
    </comment>
    <comment ref="S247" authorId="0" shapeId="0" xr:uid="{00000000-0006-0000-0000-00009A090000}">
      <text>
        <r>
          <rPr>
            <sz val="10"/>
            <rFont val="Calibri"/>
            <family val="2"/>
          </rPr>
          <t xml:space="preserve">Gairola, Krishan:
</t>
        </r>
        <r>
          <rPr>
            <sz val="9"/>
            <rFont val="Tahoma"/>
            <family val="2"/>
            <charset val="1"/>
          </rPr>
          <t>Textfeld</t>
        </r>
      </text>
    </comment>
    <comment ref="T247" authorId="0" shapeId="0" xr:uid="{00000000-0006-0000-0000-0000720A0000}">
      <text>
        <r>
          <rPr>
            <sz val="10"/>
            <rFont val="Calibri"/>
            <family val="2"/>
          </rPr>
          <t xml:space="preserve">Gairola, Krishan:
</t>
        </r>
        <r>
          <rPr>
            <sz val="9"/>
            <rFont val="Tahoma"/>
            <family val="2"/>
            <charset val="1"/>
          </rPr>
          <t>Textfeld</t>
        </r>
      </text>
    </comment>
    <comment ref="U247" authorId="0" shapeId="0" xr:uid="{00000000-0006-0000-0000-00004A0B0000}">
      <text>
        <r>
          <rPr>
            <sz val="10"/>
            <rFont val="Calibri"/>
            <family val="2"/>
          </rPr>
          <t xml:space="preserve">Gairola, Krishan:
</t>
        </r>
        <r>
          <rPr>
            <sz val="9"/>
            <rFont val="Tahoma"/>
            <family val="2"/>
            <charset val="1"/>
          </rPr>
          <t>Textfeld</t>
        </r>
      </text>
    </comment>
    <comment ref="V247" authorId="0" shapeId="0" xr:uid="{00000000-0006-0000-0000-0000220C0000}">
      <text>
        <r>
          <rPr>
            <sz val="10"/>
            <rFont val="Calibri"/>
            <family val="2"/>
          </rPr>
          <t xml:space="preserve">Gairola, Krishan:
</t>
        </r>
        <r>
          <rPr>
            <sz val="9"/>
            <rFont val="Tahoma"/>
            <family val="2"/>
            <charset val="1"/>
          </rPr>
          <t>Textfeld</t>
        </r>
      </text>
    </comment>
    <comment ref="W247" authorId="0" shapeId="0" xr:uid="{00000000-0006-0000-0000-0000FA0C0000}">
      <text>
        <r>
          <rPr>
            <sz val="10"/>
            <rFont val="Calibri"/>
            <family val="2"/>
          </rPr>
          <t xml:space="preserve">Gairola, Krishan:
</t>
        </r>
        <r>
          <rPr>
            <sz val="9"/>
            <rFont val="Tahoma"/>
            <family val="2"/>
            <charset val="1"/>
          </rPr>
          <t>Textfeld</t>
        </r>
      </text>
    </comment>
    <comment ref="X247" authorId="0" shapeId="0" xr:uid="{00000000-0006-0000-0000-0000D20D0000}">
      <text>
        <r>
          <rPr>
            <sz val="10"/>
            <rFont val="Calibri"/>
            <family val="2"/>
          </rPr>
          <t xml:space="preserve">Gairola, Krishan:
</t>
        </r>
        <r>
          <rPr>
            <sz val="9"/>
            <rFont val="Tahoma"/>
            <family val="2"/>
            <charset val="1"/>
          </rPr>
          <t>Textfeld</t>
        </r>
      </text>
    </comment>
    <comment ref="Y247" authorId="0" shapeId="0" xr:uid="{00000000-0006-0000-0000-0000AA0E0000}">
      <text>
        <r>
          <rPr>
            <sz val="10"/>
            <rFont val="Calibri"/>
            <family val="2"/>
          </rPr>
          <t xml:space="preserve">Gairola, Krishan:
</t>
        </r>
        <r>
          <rPr>
            <sz val="9"/>
            <rFont val="Tahoma"/>
            <family val="2"/>
            <charset val="1"/>
          </rPr>
          <t>Textfeld</t>
        </r>
      </text>
    </comment>
    <comment ref="Z247" authorId="0" shapeId="0" xr:uid="{00000000-0006-0000-0000-0000820F0000}">
      <text>
        <r>
          <rPr>
            <sz val="10"/>
            <rFont val="Calibri"/>
            <family val="2"/>
          </rPr>
          <t xml:space="preserve">Gairola, Krishan:
</t>
        </r>
        <r>
          <rPr>
            <sz val="9"/>
            <rFont val="Tahoma"/>
            <family val="2"/>
            <charset val="1"/>
          </rPr>
          <t>Textfeld</t>
        </r>
      </text>
    </comment>
    <comment ref="I248" authorId="0" shapeId="0" xr:uid="{00000000-0006-0000-0000-0000BF000000}">
      <text>
        <r>
          <rPr>
            <sz val="10"/>
            <rFont val="Calibri"/>
            <family val="2"/>
          </rPr>
          <t xml:space="preserve">von Kleist, Björn:
</t>
        </r>
        <r>
          <rPr>
            <sz val="9"/>
            <rFont val="Tahoma"/>
            <family val="2"/>
            <charset val="1"/>
          </rPr>
          <t>CO2-Wert</t>
        </r>
      </text>
    </comment>
    <comment ref="J248" authorId="0" shapeId="0" xr:uid="{00000000-0006-0000-0000-0000A9010000}">
      <text>
        <r>
          <rPr>
            <sz val="10"/>
            <rFont val="Calibri"/>
            <family val="2"/>
          </rPr>
          <t xml:space="preserve">von Kleist, Björn:
</t>
        </r>
        <r>
          <rPr>
            <sz val="9"/>
            <rFont val="Tahoma"/>
            <family val="2"/>
            <charset val="1"/>
          </rPr>
          <t>CO2-Wert</t>
        </r>
      </text>
    </comment>
    <comment ref="K248" authorId="0" shapeId="0" xr:uid="{00000000-0006-0000-0000-000093020000}">
      <text>
        <r>
          <rPr>
            <sz val="10"/>
            <rFont val="Calibri"/>
            <family val="2"/>
          </rPr>
          <t xml:space="preserve">von Kleist, Björn:
</t>
        </r>
        <r>
          <rPr>
            <sz val="9"/>
            <rFont val="Tahoma"/>
            <family val="2"/>
            <charset val="1"/>
          </rPr>
          <t>CO2-Wert</t>
        </r>
      </text>
    </comment>
    <comment ref="L248" authorId="0" shapeId="0" xr:uid="{00000000-0006-0000-0000-00007D030000}">
      <text>
        <r>
          <rPr>
            <sz val="10"/>
            <rFont val="Calibri"/>
            <family val="2"/>
          </rPr>
          <t xml:space="preserve">von Kleist, Björn:
</t>
        </r>
        <r>
          <rPr>
            <sz val="9"/>
            <rFont val="Tahoma"/>
            <family val="2"/>
            <charset val="1"/>
          </rPr>
          <t>CO2-Wert</t>
        </r>
      </text>
    </comment>
    <comment ref="M248" authorId="0" shapeId="0" xr:uid="{00000000-0006-0000-0000-000067040000}">
      <text>
        <r>
          <rPr>
            <sz val="10"/>
            <rFont val="Calibri"/>
            <family val="2"/>
          </rPr>
          <t xml:space="preserve">von Kleist, Björn:
</t>
        </r>
        <r>
          <rPr>
            <sz val="9"/>
            <rFont val="Tahoma"/>
            <family val="2"/>
            <charset val="1"/>
          </rPr>
          <t>CO2-Wert</t>
        </r>
      </text>
    </comment>
    <comment ref="N248" authorId="0" shapeId="0" xr:uid="{00000000-0006-0000-0000-000051050000}">
      <text>
        <r>
          <rPr>
            <sz val="10"/>
            <rFont val="Calibri"/>
            <family val="2"/>
          </rPr>
          <t xml:space="preserve">von Kleist, Björn:
</t>
        </r>
        <r>
          <rPr>
            <sz val="9"/>
            <rFont val="Tahoma"/>
            <family val="2"/>
            <charset val="1"/>
          </rPr>
          <t>CO2-Wert</t>
        </r>
      </text>
    </comment>
    <comment ref="O248" authorId="0" shapeId="0" xr:uid="{00000000-0006-0000-0000-00003B060000}">
      <text>
        <r>
          <rPr>
            <sz val="10"/>
            <rFont val="Calibri"/>
            <family val="2"/>
          </rPr>
          <t xml:space="preserve">von Kleist, Björn:
</t>
        </r>
        <r>
          <rPr>
            <sz val="9"/>
            <rFont val="Tahoma"/>
            <family val="2"/>
            <charset val="1"/>
          </rPr>
          <t>CO2-Wert</t>
        </r>
      </text>
    </comment>
    <comment ref="P248" authorId="0" shapeId="0" xr:uid="{00000000-0006-0000-0000-000013070000}">
      <text>
        <r>
          <rPr>
            <sz val="10"/>
            <rFont val="Calibri"/>
            <family val="2"/>
          </rPr>
          <t xml:space="preserve">von Kleist, Björn:
</t>
        </r>
        <r>
          <rPr>
            <sz val="9"/>
            <rFont val="Tahoma"/>
            <family val="2"/>
            <charset val="1"/>
          </rPr>
          <t>CO2-Wert</t>
        </r>
      </text>
    </comment>
    <comment ref="Q248" authorId="0" shapeId="0" xr:uid="{00000000-0006-0000-0000-0000EB070000}">
      <text>
        <r>
          <rPr>
            <sz val="10"/>
            <rFont val="Calibri"/>
            <family val="2"/>
          </rPr>
          <t xml:space="preserve">von Kleist, Björn:
</t>
        </r>
        <r>
          <rPr>
            <sz val="9"/>
            <rFont val="Tahoma"/>
            <family val="2"/>
            <charset val="1"/>
          </rPr>
          <t>CO2-Wert</t>
        </r>
      </text>
    </comment>
    <comment ref="R248" authorId="0" shapeId="0" xr:uid="{00000000-0006-0000-0000-0000C3080000}">
      <text>
        <r>
          <rPr>
            <sz val="10"/>
            <rFont val="Calibri"/>
            <family val="2"/>
          </rPr>
          <t xml:space="preserve">von Kleist, Björn:
</t>
        </r>
        <r>
          <rPr>
            <sz val="9"/>
            <rFont val="Tahoma"/>
            <family val="2"/>
            <charset val="1"/>
          </rPr>
          <t>CO2-Wert</t>
        </r>
      </text>
    </comment>
    <comment ref="S248" authorId="0" shapeId="0" xr:uid="{00000000-0006-0000-0000-00009B090000}">
      <text>
        <r>
          <rPr>
            <sz val="10"/>
            <rFont val="Calibri"/>
            <family val="2"/>
          </rPr>
          <t xml:space="preserve">von Kleist, Björn:
</t>
        </r>
        <r>
          <rPr>
            <sz val="9"/>
            <rFont val="Tahoma"/>
            <family val="2"/>
            <charset val="1"/>
          </rPr>
          <t>CO2-Wert</t>
        </r>
      </text>
    </comment>
    <comment ref="T248" authorId="0" shapeId="0" xr:uid="{00000000-0006-0000-0000-0000730A0000}">
      <text>
        <r>
          <rPr>
            <sz val="10"/>
            <rFont val="Calibri"/>
            <family val="2"/>
          </rPr>
          <t xml:space="preserve">von Kleist, Björn:
</t>
        </r>
        <r>
          <rPr>
            <sz val="9"/>
            <rFont val="Tahoma"/>
            <family val="2"/>
            <charset val="1"/>
          </rPr>
          <t>CO2-Wert</t>
        </r>
      </text>
    </comment>
    <comment ref="U248" authorId="0" shapeId="0" xr:uid="{00000000-0006-0000-0000-00004B0B0000}">
      <text>
        <r>
          <rPr>
            <sz val="10"/>
            <rFont val="Calibri"/>
            <family val="2"/>
          </rPr>
          <t xml:space="preserve">von Kleist, Björn:
</t>
        </r>
        <r>
          <rPr>
            <sz val="9"/>
            <rFont val="Tahoma"/>
            <family val="2"/>
            <charset val="1"/>
          </rPr>
          <t>CO2-Wert</t>
        </r>
      </text>
    </comment>
    <comment ref="V248" authorId="0" shapeId="0" xr:uid="{00000000-0006-0000-0000-0000230C0000}">
      <text>
        <r>
          <rPr>
            <sz val="10"/>
            <rFont val="Calibri"/>
            <family val="2"/>
          </rPr>
          <t xml:space="preserve">von Kleist, Björn:
</t>
        </r>
        <r>
          <rPr>
            <sz val="9"/>
            <rFont val="Tahoma"/>
            <family val="2"/>
            <charset val="1"/>
          </rPr>
          <t>CO2-Wert</t>
        </r>
      </text>
    </comment>
    <comment ref="W248" authorId="0" shapeId="0" xr:uid="{00000000-0006-0000-0000-0000FB0C0000}">
      <text>
        <r>
          <rPr>
            <sz val="10"/>
            <rFont val="Calibri"/>
            <family val="2"/>
          </rPr>
          <t xml:space="preserve">von Kleist, Björn:
</t>
        </r>
        <r>
          <rPr>
            <sz val="9"/>
            <rFont val="Tahoma"/>
            <family val="2"/>
            <charset val="1"/>
          </rPr>
          <t>CO2-Wert</t>
        </r>
      </text>
    </comment>
    <comment ref="X248" authorId="0" shapeId="0" xr:uid="{00000000-0006-0000-0000-0000D30D0000}">
      <text>
        <r>
          <rPr>
            <sz val="10"/>
            <rFont val="Calibri"/>
            <family val="2"/>
          </rPr>
          <t xml:space="preserve">von Kleist, Björn:
</t>
        </r>
        <r>
          <rPr>
            <sz val="9"/>
            <rFont val="Tahoma"/>
            <family val="2"/>
            <charset val="1"/>
          </rPr>
          <t>CO2-Wert</t>
        </r>
      </text>
    </comment>
    <comment ref="Y248" authorId="0" shapeId="0" xr:uid="{00000000-0006-0000-0000-0000AB0E0000}">
      <text>
        <r>
          <rPr>
            <sz val="10"/>
            <rFont val="Calibri"/>
            <family val="2"/>
          </rPr>
          <t xml:space="preserve">von Kleist, Björn:
</t>
        </r>
        <r>
          <rPr>
            <sz val="9"/>
            <rFont val="Tahoma"/>
            <family val="2"/>
            <charset val="1"/>
          </rPr>
          <t>CO2-Wert</t>
        </r>
      </text>
    </comment>
    <comment ref="Z248" authorId="0" shapeId="0" xr:uid="{00000000-0006-0000-0000-0000830F0000}">
      <text>
        <r>
          <rPr>
            <sz val="10"/>
            <rFont val="Calibri"/>
            <family val="2"/>
          </rPr>
          <t xml:space="preserve">von Kleist, Björn:
</t>
        </r>
        <r>
          <rPr>
            <sz val="9"/>
            <rFont val="Tahoma"/>
            <family val="2"/>
            <charset val="1"/>
          </rPr>
          <t>CO2-Wert</t>
        </r>
      </text>
    </comment>
    <comment ref="I249" authorId="0" shapeId="0" xr:uid="{00000000-0006-0000-0000-0000C0000000}">
      <text>
        <r>
          <rPr>
            <sz val="10"/>
            <rFont val="Calibri"/>
            <family val="2"/>
          </rPr>
          <t xml:space="preserve">Gairola, Krishan:
</t>
        </r>
        <r>
          <rPr>
            <sz val="9"/>
            <rFont val="Tahoma"/>
            <family val="2"/>
            <charset val="1"/>
          </rPr>
          <t>Textfeld</t>
        </r>
      </text>
    </comment>
    <comment ref="J249" authorId="0" shapeId="0" xr:uid="{00000000-0006-0000-0000-0000AA010000}">
      <text>
        <r>
          <rPr>
            <sz val="10"/>
            <rFont val="Calibri"/>
            <family val="2"/>
          </rPr>
          <t xml:space="preserve">Gairola, Krishan:
</t>
        </r>
        <r>
          <rPr>
            <sz val="9"/>
            <rFont val="Tahoma"/>
            <family val="2"/>
            <charset val="1"/>
          </rPr>
          <t>Textfeld</t>
        </r>
      </text>
    </comment>
    <comment ref="K249" authorId="0" shapeId="0" xr:uid="{00000000-0006-0000-0000-000094020000}">
      <text>
        <r>
          <rPr>
            <sz val="10"/>
            <rFont val="Calibri"/>
            <family val="2"/>
          </rPr>
          <t xml:space="preserve">Gairola, Krishan:
</t>
        </r>
        <r>
          <rPr>
            <sz val="9"/>
            <rFont val="Tahoma"/>
            <family val="2"/>
            <charset val="1"/>
          </rPr>
          <t>Textfeld</t>
        </r>
      </text>
    </comment>
    <comment ref="L249" authorId="0" shapeId="0" xr:uid="{00000000-0006-0000-0000-00007E030000}">
      <text>
        <r>
          <rPr>
            <sz val="10"/>
            <rFont val="Calibri"/>
            <family val="2"/>
          </rPr>
          <t xml:space="preserve">Gairola, Krishan:
</t>
        </r>
        <r>
          <rPr>
            <sz val="9"/>
            <rFont val="Tahoma"/>
            <family val="2"/>
            <charset val="1"/>
          </rPr>
          <t>Textfeld</t>
        </r>
      </text>
    </comment>
    <comment ref="M249" authorId="0" shapeId="0" xr:uid="{00000000-0006-0000-0000-000068040000}">
      <text>
        <r>
          <rPr>
            <sz val="10"/>
            <rFont val="Calibri"/>
            <family val="2"/>
          </rPr>
          <t xml:space="preserve">Gairola, Krishan:
</t>
        </r>
        <r>
          <rPr>
            <sz val="9"/>
            <rFont val="Tahoma"/>
            <family val="2"/>
            <charset val="1"/>
          </rPr>
          <t>Textfeld</t>
        </r>
      </text>
    </comment>
    <comment ref="N249" authorId="0" shapeId="0" xr:uid="{00000000-0006-0000-0000-000052050000}">
      <text>
        <r>
          <rPr>
            <sz val="10"/>
            <rFont val="Calibri"/>
            <family val="2"/>
          </rPr>
          <t xml:space="preserve">Gairola, Krishan:
</t>
        </r>
        <r>
          <rPr>
            <sz val="9"/>
            <rFont val="Tahoma"/>
            <family val="2"/>
            <charset val="1"/>
          </rPr>
          <t>Textfeld</t>
        </r>
      </text>
    </comment>
    <comment ref="O249" authorId="0" shapeId="0" xr:uid="{00000000-0006-0000-0000-00003C060000}">
      <text>
        <r>
          <rPr>
            <sz val="10"/>
            <rFont val="Calibri"/>
            <family val="2"/>
          </rPr>
          <t xml:space="preserve">Gairola, Krishan:
</t>
        </r>
        <r>
          <rPr>
            <sz val="9"/>
            <rFont val="Tahoma"/>
            <family val="2"/>
            <charset val="1"/>
          </rPr>
          <t>Textfeld</t>
        </r>
      </text>
    </comment>
    <comment ref="P249" authorId="0" shapeId="0" xr:uid="{00000000-0006-0000-0000-000014070000}">
      <text>
        <r>
          <rPr>
            <sz val="10"/>
            <rFont val="Calibri"/>
            <family val="2"/>
          </rPr>
          <t xml:space="preserve">Gairola, Krishan:
</t>
        </r>
        <r>
          <rPr>
            <sz val="9"/>
            <rFont val="Tahoma"/>
            <family val="2"/>
            <charset val="1"/>
          </rPr>
          <t>Textfeld</t>
        </r>
      </text>
    </comment>
    <comment ref="Q249" authorId="0" shapeId="0" xr:uid="{00000000-0006-0000-0000-0000EC070000}">
      <text>
        <r>
          <rPr>
            <sz val="10"/>
            <rFont val="Calibri"/>
            <family val="2"/>
          </rPr>
          <t xml:space="preserve">Gairola, Krishan:
</t>
        </r>
        <r>
          <rPr>
            <sz val="9"/>
            <rFont val="Tahoma"/>
            <family val="2"/>
            <charset val="1"/>
          </rPr>
          <t>Textfeld</t>
        </r>
      </text>
    </comment>
    <comment ref="R249" authorId="0" shapeId="0" xr:uid="{00000000-0006-0000-0000-0000C4080000}">
      <text>
        <r>
          <rPr>
            <sz val="10"/>
            <rFont val="Calibri"/>
            <family val="2"/>
          </rPr>
          <t xml:space="preserve">Gairola, Krishan:
</t>
        </r>
        <r>
          <rPr>
            <sz val="9"/>
            <rFont val="Tahoma"/>
            <family val="2"/>
            <charset val="1"/>
          </rPr>
          <t>Textfeld</t>
        </r>
      </text>
    </comment>
    <comment ref="S249" authorId="0" shapeId="0" xr:uid="{00000000-0006-0000-0000-00009C090000}">
      <text>
        <r>
          <rPr>
            <sz val="10"/>
            <rFont val="Calibri"/>
            <family val="2"/>
          </rPr>
          <t xml:space="preserve">Gairola, Krishan:
</t>
        </r>
        <r>
          <rPr>
            <sz val="9"/>
            <rFont val="Tahoma"/>
            <family val="2"/>
            <charset val="1"/>
          </rPr>
          <t>Textfeld</t>
        </r>
      </text>
    </comment>
    <comment ref="T249" authorId="0" shapeId="0" xr:uid="{00000000-0006-0000-0000-0000740A0000}">
      <text>
        <r>
          <rPr>
            <sz val="10"/>
            <rFont val="Calibri"/>
            <family val="2"/>
          </rPr>
          <t xml:space="preserve">Gairola, Krishan:
</t>
        </r>
        <r>
          <rPr>
            <sz val="9"/>
            <rFont val="Tahoma"/>
            <family val="2"/>
            <charset val="1"/>
          </rPr>
          <t>Textfeld</t>
        </r>
      </text>
    </comment>
    <comment ref="U249" authorId="0" shapeId="0" xr:uid="{00000000-0006-0000-0000-00004C0B0000}">
      <text>
        <r>
          <rPr>
            <sz val="10"/>
            <rFont val="Calibri"/>
            <family val="2"/>
          </rPr>
          <t xml:space="preserve">Gairola, Krishan:
</t>
        </r>
        <r>
          <rPr>
            <sz val="9"/>
            <rFont val="Tahoma"/>
            <family val="2"/>
            <charset val="1"/>
          </rPr>
          <t>Textfeld</t>
        </r>
      </text>
    </comment>
    <comment ref="V249" authorId="0" shapeId="0" xr:uid="{00000000-0006-0000-0000-0000240C0000}">
      <text>
        <r>
          <rPr>
            <sz val="10"/>
            <rFont val="Calibri"/>
            <family val="2"/>
          </rPr>
          <t xml:space="preserve">Gairola, Krishan:
</t>
        </r>
        <r>
          <rPr>
            <sz val="9"/>
            <rFont val="Tahoma"/>
            <family val="2"/>
            <charset val="1"/>
          </rPr>
          <t>Textfeld</t>
        </r>
      </text>
    </comment>
    <comment ref="W249" authorId="0" shapeId="0" xr:uid="{00000000-0006-0000-0000-0000FC0C0000}">
      <text>
        <r>
          <rPr>
            <sz val="10"/>
            <rFont val="Calibri"/>
            <family val="2"/>
          </rPr>
          <t xml:space="preserve">Gairola, Krishan:
</t>
        </r>
        <r>
          <rPr>
            <sz val="9"/>
            <rFont val="Tahoma"/>
            <family val="2"/>
            <charset val="1"/>
          </rPr>
          <t>Textfeld</t>
        </r>
      </text>
    </comment>
    <comment ref="X249" authorId="0" shapeId="0" xr:uid="{00000000-0006-0000-0000-0000D40D0000}">
      <text>
        <r>
          <rPr>
            <sz val="10"/>
            <rFont val="Calibri"/>
            <family val="2"/>
          </rPr>
          <t xml:space="preserve">Gairola, Krishan:
</t>
        </r>
        <r>
          <rPr>
            <sz val="9"/>
            <rFont val="Tahoma"/>
            <family val="2"/>
            <charset val="1"/>
          </rPr>
          <t>Textfeld</t>
        </r>
      </text>
    </comment>
    <comment ref="Y249" authorId="0" shapeId="0" xr:uid="{00000000-0006-0000-0000-0000AC0E0000}">
      <text>
        <r>
          <rPr>
            <sz val="10"/>
            <rFont val="Calibri"/>
            <family val="2"/>
          </rPr>
          <t xml:space="preserve">Gairola, Krishan:
</t>
        </r>
        <r>
          <rPr>
            <sz val="9"/>
            <rFont val="Tahoma"/>
            <family val="2"/>
            <charset val="1"/>
          </rPr>
          <t>Textfeld</t>
        </r>
      </text>
    </comment>
    <comment ref="Z249" authorId="0" shapeId="0" xr:uid="{00000000-0006-0000-0000-0000840F0000}">
      <text>
        <r>
          <rPr>
            <sz val="10"/>
            <rFont val="Calibri"/>
            <family val="2"/>
          </rPr>
          <t xml:space="preserve">Gairola, Krishan:
</t>
        </r>
        <r>
          <rPr>
            <sz val="9"/>
            <rFont val="Tahoma"/>
            <family val="2"/>
            <charset val="1"/>
          </rPr>
          <t>Textfeld</t>
        </r>
      </text>
    </comment>
    <comment ref="I250" authorId="0" shapeId="0" xr:uid="{00000000-0006-0000-0000-0000C1000000}">
      <text>
        <r>
          <rPr>
            <sz val="10"/>
            <rFont val="Calibri"/>
            <family val="2"/>
          </rPr>
          <t xml:space="preserve">von Kleist, Björn:
</t>
        </r>
        <r>
          <rPr>
            <sz val="9"/>
            <rFont val="Tahoma"/>
            <family val="2"/>
            <charset val="1"/>
          </rPr>
          <t>CO2-Wert</t>
        </r>
      </text>
    </comment>
    <comment ref="J250" authorId="0" shapeId="0" xr:uid="{00000000-0006-0000-0000-0000AB010000}">
      <text>
        <r>
          <rPr>
            <sz val="10"/>
            <rFont val="Calibri"/>
            <family val="2"/>
          </rPr>
          <t xml:space="preserve">von Kleist, Björn:
</t>
        </r>
        <r>
          <rPr>
            <sz val="9"/>
            <rFont val="Tahoma"/>
            <family val="2"/>
            <charset val="1"/>
          </rPr>
          <t>CO2-Wert</t>
        </r>
      </text>
    </comment>
    <comment ref="K250" authorId="0" shapeId="0" xr:uid="{00000000-0006-0000-0000-000095020000}">
      <text>
        <r>
          <rPr>
            <sz val="10"/>
            <rFont val="Calibri"/>
            <family val="2"/>
          </rPr>
          <t xml:space="preserve">von Kleist, Björn:
</t>
        </r>
        <r>
          <rPr>
            <sz val="9"/>
            <rFont val="Tahoma"/>
            <family val="2"/>
            <charset val="1"/>
          </rPr>
          <t>CO2-Wert</t>
        </r>
      </text>
    </comment>
    <comment ref="L250" authorId="0" shapeId="0" xr:uid="{00000000-0006-0000-0000-00007F030000}">
      <text>
        <r>
          <rPr>
            <sz val="10"/>
            <rFont val="Calibri"/>
            <family val="2"/>
          </rPr>
          <t xml:space="preserve">von Kleist, Björn:
</t>
        </r>
        <r>
          <rPr>
            <sz val="9"/>
            <rFont val="Tahoma"/>
            <family val="2"/>
            <charset val="1"/>
          </rPr>
          <t>CO2-Wert</t>
        </r>
      </text>
    </comment>
    <comment ref="M250" authorId="0" shapeId="0" xr:uid="{00000000-0006-0000-0000-000069040000}">
      <text>
        <r>
          <rPr>
            <sz val="10"/>
            <rFont val="Calibri"/>
            <family val="2"/>
          </rPr>
          <t xml:space="preserve">von Kleist, Björn:
</t>
        </r>
        <r>
          <rPr>
            <sz val="9"/>
            <rFont val="Tahoma"/>
            <family val="2"/>
            <charset val="1"/>
          </rPr>
          <t>CO2-Wert</t>
        </r>
      </text>
    </comment>
    <comment ref="N250" authorId="0" shapeId="0" xr:uid="{00000000-0006-0000-0000-000053050000}">
      <text>
        <r>
          <rPr>
            <sz val="10"/>
            <rFont val="Calibri"/>
            <family val="2"/>
          </rPr>
          <t xml:space="preserve">von Kleist, Björn:
</t>
        </r>
        <r>
          <rPr>
            <sz val="9"/>
            <rFont val="Tahoma"/>
            <family val="2"/>
            <charset val="1"/>
          </rPr>
          <t>CO2-Wert</t>
        </r>
      </text>
    </comment>
    <comment ref="O250" authorId="0" shapeId="0" xr:uid="{00000000-0006-0000-0000-00003D060000}">
      <text>
        <r>
          <rPr>
            <sz val="10"/>
            <rFont val="Calibri"/>
            <family val="2"/>
          </rPr>
          <t xml:space="preserve">von Kleist, Björn:
</t>
        </r>
        <r>
          <rPr>
            <sz val="9"/>
            <rFont val="Tahoma"/>
            <family val="2"/>
            <charset val="1"/>
          </rPr>
          <t>CO2-Wert</t>
        </r>
      </text>
    </comment>
    <comment ref="P250" authorId="0" shapeId="0" xr:uid="{00000000-0006-0000-0000-000015070000}">
      <text>
        <r>
          <rPr>
            <sz val="10"/>
            <rFont val="Calibri"/>
            <family val="2"/>
          </rPr>
          <t xml:space="preserve">von Kleist, Björn:
</t>
        </r>
        <r>
          <rPr>
            <sz val="9"/>
            <rFont val="Tahoma"/>
            <family val="2"/>
            <charset val="1"/>
          </rPr>
          <t>CO2-Wert</t>
        </r>
      </text>
    </comment>
    <comment ref="Q250" authorId="0" shapeId="0" xr:uid="{00000000-0006-0000-0000-0000ED070000}">
      <text>
        <r>
          <rPr>
            <sz val="10"/>
            <rFont val="Calibri"/>
            <family val="2"/>
          </rPr>
          <t xml:space="preserve">von Kleist, Björn:
</t>
        </r>
        <r>
          <rPr>
            <sz val="9"/>
            <rFont val="Tahoma"/>
            <family val="2"/>
            <charset val="1"/>
          </rPr>
          <t>CO2-Wert</t>
        </r>
      </text>
    </comment>
    <comment ref="R250" authorId="0" shapeId="0" xr:uid="{00000000-0006-0000-0000-0000C5080000}">
      <text>
        <r>
          <rPr>
            <sz val="10"/>
            <rFont val="Calibri"/>
            <family val="2"/>
          </rPr>
          <t xml:space="preserve">von Kleist, Björn:
</t>
        </r>
        <r>
          <rPr>
            <sz val="9"/>
            <rFont val="Tahoma"/>
            <family val="2"/>
            <charset val="1"/>
          </rPr>
          <t>CO2-Wert</t>
        </r>
      </text>
    </comment>
    <comment ref="S250" authorId="0" shapeId="0" xr:uid="{00000000-0006-0000-0000-00009D090000}">
      <text>
        <r>
          <rPr>
            <sz val="10"/>
            <rFont val="Calibri"/>
            <family val="2"/>
          </rPr>
          <t xml:space="preserve">von Kleist, Björn:
</t>
        </r>
        <r>
          <rPr>
            <sz val="9"/>
            <rFont val="Tahoma"/>
            <family val="2"/>
            <charset val="1"/>
          </rPr>
          <t>CO2-Wert</t>
        </r>
      </text>
    </comment>
    <comment ref="T250" authorId="0" shapeId="0" xr:uid="{00000000-0006-0000-0000-0000750A0000}">
      <text>
        <r>
          <rPr>
            <sz val="10"/>
            <rFont val="Calibri"/>
            <family val="2"/>
          </rPr>
          <t xml:space="preserve">von Kleist, Björn:
</t>
        </r>
        <r>
          <rPr>
            <sz val="9"/>
            <rFont val="Tahoma"/>
            <family val="2"/>
            <charset val="1"/>
          </rPr>
          <t>CO2-Wert</t>
        </r>
      </text>
    </comment>
    <comment ref="U250" authorId="0" shapeId="0" xr:uid="{00000000-0006-0000-0000-00004D0B0000}">
      <text>
        <r>
          <rPr>
            <sz val="10"/>
            <rFont val="Calibri"/>
            <family val="2"/>
          </rPr>
          <t xml:space="preserve">von Kleist, Björn:
</t>
        </r>
        <r>
          <rPr>
            <sz val="9"/>
            <rFont val="Tahoma"/>
            <family val="2"/>
            <charset val="1"/>
          </rPr>
          <t>CO2-Wert</t>
        </r>
      </text>
    </comment>
    <comment ref="V250" authorId="0" shapeId="0" xr:uid="{00000000-0006-0000-0000-0000250C0000}">
      <text>
        <r>
          <rPr>
            <sz val="10"/>
            <rFont val="Calibri"/>
            <family val="2"/>
          </rPr>
          <t xml:space="preserve">von Kleist, Björn:
</t>
        </r>
        <r>
          <rPr>
            <sz val="9"/>
            <rFont val="Tahoma"/>
            <family val="2"/>
            <charset val="1"/>
          </rPr>
          <t>CO2-Wert</t>
        </r>
      </text>
    </comment>
    <comment ref="W250" authorId="0" shapeId="0" xr:uid="{00000000-0006-0000-0000-0000FD0C0000}">
      <text>
        <r>
          <rPr>
            <sz val="10"/>
            <rFont val="Calibri"/>
            <family val="2"/>
          </rPr>
          <t xml:space="preserve">von Kleist, Björn:
</t>
        </r>
        <r>
          <rPr>
            <sz val="9"/>
            <rFont val="Tahoma"/>
            <family val="2"/>
            <charset val="1"/>
          </rPr>
          <t>CO2-Wert</t>
        </r>
      </text>
    </comment>
    <comment ref="X250" authorId="0" shapeId="0" xr:uid="{00000000-0006-0000-0000-0000D50D0000}">
      <text>
        <r>
          <rPr>
            <sz val="10"/>
            <rFont val="Calibri"/>
            <family val="2"/>
          </rPr>
          <t xml:space="preserve">von Kleist, Björn:
</t>
        </r>
        <r>
          <rPr>
            <sz val="9"/>
            <rFont val="Tahoma"/>
            <family val="2"/>
            <charset val="1"/>
          </rPr>
          <t>CO2-Wert</t>
        </r>
      </text>
    </comment>
    <comment ref="Y250" authorId="0" shapeId="0" xr:uid="{00000000-0006-0000-0000-0000AD0E0000}">
      <text>
        <r>
          <rPr>
            <sz val="10"/>
            <rFont val="Calibri"/>
            <family val="2"/>
          </rPr>
          <t xml:space="preserve">von Kleist, Björn:
</t>
        </r>
        <r>
          <rPr>
            <sz val="9"/>
            <rFont val="Tahoma"/>
            <family val="2"/>
            <charset val="1"/>
          </rPr>
          <t>CO2-Wert</t>
        </r>
      </text>
    </comment>
    <comment ref="Z250" authorId="0" shapeId="0" xr:uid="{00000000-0006-0000-0000-0000850F0000}">
      <text>
        <r>
          <rPr>
            <sz val="10"/>
            <rFont val="Calibri"/>
            <family val="2"/>
          </rPr>
          <t xml:space="preserve">von Kleist, Björn:
</t>
        </r>
        <r>
          <rPr>
            <sz val="9"/>
            <rFont val="Tahoma"/>
            <family val="2"/>
            <charset val="1"/>
          </rPr>
          <t>CO2-Wert</t>
        </r>
      </text>
    </comment>
    <comment ref="I251" authorId="0" shapeId="0" xr:uid="{00000000-0006-0000-0000-0000C2000000}">
      <text>
        <r>
          <rPr>
            <sz val="10"/>
            <rFont val="Calibri"/>
            <family val="2"/>
          </rPr>
          <t xml:space="preserve">Gairola, Krishan:
</t>
        </r>
        <r>
          <rPr>
            <sz val="9"/>
            <rFont val="Tahoma"/>
            <family val="2"/>
            <charset val="1"/>
          </rPr>
          <t>Textfeld</t>
        </r>
      </text>
    </comment>
    <comment ref="J251" authorId="0" shapeId="0" xr:uid="{00000000-0006-0000-0000-0000AC010000}">
      <text>
        <r>
          <rPr>
            <sz val="10"/>
            <rFont val="Calibri"/>
            <family val="2"/>
          </rPr>
          <t xml:space="preserve">Gairola, Krishan:
</t>
        </r>
        <r>
          <rPr>
            <sz val="9"/>
            <rFont val="Tahoma"/>
            <family val="2"/>
            <charset val="1"/>
          </rPr>
          <t>Textfeld</t>
        </r>
      </text>
    </comment>
    <comment ref="K251" authorId="0" shapeId="0" xr:uid="{00000000-0006-0000-0000-000096020000}">
      <text>
        <r>
          <rPr>
            <sz val="10"/>
            <rFont val="Calibri"/>
            <family val="2"/>
          </rPr>
          <t xml:space="preserve">Gairola, Krishan:
</t>
        </r>
        <r>
          <rPr>
            <sz val="9"/>
            <rFont val="Tahoma"/>
            <family val="2"/>
            <charset val="1"/>
          </rPr>
          <t>Textfeld</t>
        </r>
      </text>
    </comment>
    <comment ref="L251" authorId="0" shapeId="0" xr:uid="{00000000-0006-0000-0000-000080030000}">
      <text>
        <r>
          <rPr>
            <sz val="10"/>
            <rFont val="Calibri"/>
            <family val="2"/>
          </rPr>
          <t xml:space="preserve">Gairola, Krishan:
</t>
        </r>
        <r>
          <rPr>
            <sz val="9"/>
            <rFont val="Tahoma"/>
            <family val="2"/>
            <charset val="1"/>
          </rPr>
          <t>Textfeld</t>
        </r>
      </text>
    </comment>
    <comment ref="M251" authorId="0" shapeId="0" xr:uid="{00000000-0006-0000-0000-00006A040000}">
      <text>
        <r>
          <rPr>
            <sz val="10"/>
            <rFont val="Calibri"/>
            <family val="2"/>
          </rPr>
          <t xml:space="preserve">Gairola, Krishan:
</t>
        </r>
        <r>
          <rPr>
            <sz val="9"/>
            <rFont val="Tahoma"/>
            <family val="2"/>
            <charset val="1"/>
          </rPr>
          <t>Textfeld</t>
        </r>
      </text>
    </comment>
    <comment ref="N251" authorId="0" shapeId="0" xr:uid="{00000000-0006-0000-0000-000054050000}">
      <text>
        <r>
          <rPr>
            <sz val="10"/>
            <rFont val="Calibri"/>
            <family val="2"/>
          </rPr>
          <t xml:space="preserve">Gairola, Krishan:
</t>
        </r>
        <r>
          <rPr>
            <sz val="9"/>
            <rFont val="Tahoma"/>
            <family val="2"/>
            <charset val="1"/>
          </rPr>
          <t>Textfeld</t>
        </r>
      </text>
    </comment>
    <comment ref="O251" authorId="0" shapeId="0" xr:uid="{00000000-0006-0000-0000-00003E060000}">
      <text>
        <r>
          <rPr>
            <sz val="10"/>
            <rFont val="Calibri"/>
            <family val="2"/>
          </rPr>
          <t xml:space="preserve">Gairola, Krishan:
</t>
        </r>
        <r>
          <rPr>
            <sz val="9"/>
            <rFont val="Tahoma"/>
            <family val="2"/>
            <charset val="1"/>
          </rPr>
          <t>Textfeld</t>
        </r>
      </text>
    </comment>
    <comment ref="P251" authorId="0" shapeId="0" xr:uid="{00000000-0006-0000-0000-000016070000}">
      <text>
        <r>
          <rPr>
            <sz val="10"/>
            <rFont val="Calibri"/>
            <family val="2"/>
          </rPr>
          <t xml:space="preserve">Gairola, Krishan:
</t>
        </r>
        <r>
          <rPr>
            <sz val="9"/>
            <rFont val="Tahoma"/>
            <family val="2"/>
            <charset val="1"/>
          </rPr>
          <t>Textfeld</t>
        </r>
      </text>
    </comment>
    <comment ref="Q251" authorId="0" shapeId="0" xr:uid="{00000000-0006-0000-0000-0000EE070000}">
      <text>
        <r>
          <rPr>
            <sz val="10"/>
            <rFont val="Calibri"/>
            <family val="2"/>
          </rPr>
          <t xml:space="preserve">Gairola, Krishan:
</t>
        </r>
        <r>
          <rPr>
            <sz val="9"/>
            <rFont val="Tahoma"/>
            <family val="2"/>
            <charset val="1"/>
          </rPr>
          <t>Textfeld</t>
        </r>
      </text>
    </comment>
    <comment ref="R251" authorId="0" shapeId="0" xr:uid="{00000000-0006-0000-0000-0000C6080000}">
      <text>
        <r>
          <rPr>
            <sz val="10"/>
            <rFont val="Calibri"/>
            <family val="2"/>
          </rPr>
          <t xml:space="preserve">Gairola, Krishan:
</t>
        </r>
        <r>
          <rPr>
            <sz val="9"/>
            <rFont val="Tahoma"/>
            <family val="2"/>
            <charset val="1"/>
          </rPr>
          <t>Textfeld</t>
        </r>
      </text>
    </comment>
    <comment ref="S251" authorId="0" shapeId="0" xr:uid="{00000000-0006-0000-0000-00009E090000}">
      <text>
        <r>
          <rPr>
            <sz val="10"/>
            <rFont val="Calibri"/>
            <family val="2"/>
          </rPr>
          <t xml:space="preserve">Gairola, Krishan:
</t>
        </r>
        <r>
          <rPr>
            <sz val="9"/>
            <rFont val="Tahoma"/>
            <family val="2"/>
            <charset val="1"/>
          </rPr>
          <t>Textfeld</t>
        </r>
      </text>
    </comment>
    <comment ref="T251" authorId="0" shapeId="0" xr:uid="{00000000-0006-0000-0000-0000760A0000}">
      <text>
        <r>
          <rPr>
            <sz val="10"/>
            <rFont val="Calibri"/>
            <family val="2"/>
          </rPr>
          <t xml:space="preserve">Gairola, Krishan:
</t>
        </r>
        <r>
          <rPr>
            <sz val="9"/>
            <rFont val="Tahoma"/>
            <family val="2"/>
            <charset val="1"/>
          </rPr>
          <t>Textfeld</t>
        </r>
      </text>
    </comment>
    <comment ref="U251" authorId="0" shapeId="0" xr:uid="{00000000-0006-0000-0000-00004E0B0000}">
      <text>
        <r>
          <rPr>
            <sz val="10"/>
            <rFont val="Calibri"/>
            <family val="2"/>
          </rPr>
          <t xml:space="preserve">Gairola, Krishan:
</t>
        </r>
        <r>
          <rPr>
            <sz val="9"/>
            <rFont val="Tahoma"/>
            <family val="2"/>
            <charset val="1"/>
          </rPr>
          <t>Textfeld</t>
        </r>
      </text>
    </comment>
    <comment ref="V251" authorId="0" shapeId="0" xr:uid="{00000000-0006-0000-0000-0000260C0000}">
      <text>
        <r>
          <rPr>
            <sz val="10"/>
            <rFont val="Calibri"/>
            <family val="2"/>
          </rPr>
          <t xml:space="preserve">Gairola, Krishan:
</t>
        </r>
        <r>
          <rPr>
            <sz val="9"/>
            <rFont val="Tahoma"/>
            <family val="2"/>
            <charset val="1"/>
          </rPr>
          <t>Textfeld</t>
        </r>
      </text>
    </comment>
    <comment ref="W251" authorId="0" shapeId="0" xr:uid="{00000000-0006-0000-0000-0000FE0C0000}">
      <text>
        <r>
          <rPr>
            <sz val="10"/>
            <rFont val="Calibri"/>
            <family val="2"/>
          </rPr>
          <t xml:space="preserve">Gairola, Krishan:
</t>
        </r>
        <r>
          <rPr>
            <sz val="9"/>
            <rFont val="Tahoma"/>
            <family val="2"/>
            <charset val="1"/>
          </rPr>
          <t>Textfeld</t>
        </r>
      </text>
    </comment>
    <comment ref="X251" authorId="0" shapeId="0" xr:uid="{00000000-0006-0000-0000-0000D60D0000}">
      <text>
        <r>
          <rPr>
            <sz val="10"/>
            <rFont val="Calibri"/>
            <family val="2"/>
          </rPr>
          <t xml:space="preserve">Gairola, Krishan:
</t>
        </r>
        <r>
          <rPr>
            <sz val="9"/>
            <rFont val="Tahoma"/>
            <family val="2"/>
            <charset val="1"/>
          </rPr>
          <t>Textfeld</t>
        </r>
      </text>
    </comment>
    <comment ref="Y251" authorId="0" shapeId="0" xr:uid="{00000000-0006-0000-0000-0000AE0E0000}">
      <text>
        <r>
          <rPr>
            <sz val="10"/>
            <rFont val="Calibri"/>
            <family val="2"/>
          </rPr>
          <t xml:space="preserve">Gairola, Krishan:
</t>
        </r>
        <r>
          <rPr>
            <sz val="9"/>
            <rFont val="Tahoma"/>
            <family val="2"/>
            <charset val="1"/>
          </rPr>
          <t>Textfeld</t>
        </r>
      </text>
    </comment>
    <comment ref="Z251" authorId="0" shapeId="0" xr:uid="{00000000-0006-0000-0000-0000860F0000}">
      <text>
        <r>
          <rPr>
            <sz val="10"/>
            <rFont val="Calibri"/>
            <family val="2"/>
          </rPr>
          <t xml:space="preserve">Gairola, Krishan:
</t>
        </r>
        <r>
          <rPr>
            <sz val="9"/>
            <rFont val="Tahoma"/>
            <family val="2"/>
            <charset val="1"/>
          </rPr>
          <t>Textfeld</t>
        </r>
      </text>
    </comment>
    <comment ref="I252" authorId="0" shapeId="0" xr:uid="{00000000-0006-0000-0000-0000C3000000}">
      <text>
        <r>
          <rPr>
            <sz val="10"/>
            <rFont val="Calibri"/>
            <family val="2"/>
          </rPr>
          <t xml:space="preserve">von Kleist, Björn:
</t>
        </r>
        <r>
          <rPr>
            <sz val="9"/>
            <rFont val="Tahoma"/>
            <family val="2"/>
            <charset val="1"/>
          </rPr>
          <t>CO2-Wert</t>
        </r>
      </text>
    </comment>
    <comment ref="J252" authorId="0" shapeId="0" xr:uid="{00000000-0006-0000-0000-0000AD010000}">
      <text>
        <r>
          <rPr>
            <sz val="10"/>
            <rFont val="Calibri"/>
            <family val="2"/>
          </rPr>
          <t xml:space="preserve">von Kleist, Björn:
</t>
        </r>
        <r>
          <rPr>
            <sz val="9"/>
            <rFont val="Tahoma"/>
            <family val="2"/>
            <charset val="1"/>
          </rPr>
          <t>CO2-Wert</t>
        </r>
      </text>
    </comment>
    <comment ref="K252" authorId="0" shapeId="0" xr:uid="{00000000-0006-0000-0000-000097020000}">
      <text>
        <r>
          <rPr>
            <sz val="10"/>
            <rFont val="Calibri"/>
            <family val="2"/>
          </rPr>
          <t xml:space="preserve">von Kleist, Björn:
</t>
        </r>
        <r>
          <rPr>
            <sz val="9"/>
            <rFont val="Tahoma"/>
            <family val="2"/>
            <charset val="1"/>
          </rPr>
          <t>CO2-Wert</t>
        </r>
      </text>
    </comment>
    <comment ref="L252" authorId="0" shapeId="0" xr:uid="{00000000-0006-0000-0000-000081030000}">
      <text>
        <r>
          <rPr>
            <sz val="10"/>
            <rFont val="Calibri"/>
            <family val="2"/>
          </rPr>
          <t xml:space="preserve">von Kleist, Björn:
</t>
        </r>
        <r>
          <rPr>
            <sz val="9"/>
            <rFont val="Tahoma"/>
            <family val="2"/>
            <charset val="1"/>
          </rPr>
          <t>CO2-Wert</t>
        </r>
      </text>
    </comment>
    <comment ref="M252" authorId="0" shapeId="0" xr:uid="{00000000-0006-0000-0000-00006B040000}">
      <text>
        <r>
          <rPr>
            <sz val="10"/>
            <rFont val="Calibri"/>
            <family val="2"/>
          </rPr>
          <t xml:space="preserve">von Kleist, Björn:
</t>
        </r>
        <r>
          <rPr>
            <sz val="9"/>
            <rFont val="Tahoma"/>
            <family val="2"/>
            <charset val="1"/>
          </rPr>
          <t>CO2-Wert</t>
        </r>
      </text>
    </comment>
    <comment ref="N252" authorId="0" shapeId="0" xr:uid="{00000000-0006-0000-0000-000055050000}">
      <text>
        <r>
          <rPr>
            <sz val="10"/>
            <rFont val="Calibri"/>
            <family val="2"/>
          </rPr>
          <t xml:space="preserve">von Kleist, Björn:
</t>
        </r>
        <r>
          <rPr>
            <sz val="9"/>
            <rFont val="Tahoma"/>
            <family val="2"/>
            <charset val="1"/>
          </rPr>
          <t>CO2-Wert</t>
        </r>
      </text>
    </comment>
    <comment ref="O252" authorId="0" shapeId="0" xr:uid="{00000000-0006-0000-0000-00003F060000}">
      <text>
        <r>
          <rPr>
            <sz val="10"/>
            <rFont val="Calibri"/>
            <family val="2"/>
          </rPr>
          <t xml:space="preserve">von Kleist, Björn:
</t>
        </r>
        <r>
          <rPr>
            <sz val="9"/>
            <rFont val="Tahoma"/>
            <family val="2"/>
            <charset val="1"/>
          </rPr>
          <t>CO2-Wert</t>
        </r>
      </text>
    </comment>
    <comment ref="P252" authorId="0" shapeId="0" xr:uid="{00000000-0006-0000-0000-000017070000}">
      <text>
        <r>
          <rPr>
            <sz val="10"/>
            <rFont val="Calibri"/>
            <family val="2"/>
          </rPr>
          <t xml:space="preserve">von Kleist, Björn:
</t>
        </r>
        <r>
          <rPr>
            <sz val="9"/>
            <rFont val="Tahoma"/>
            <family val="2"/>
            <charset val="1"/>
          </rPr>
          <t>CO2-Wert</t>
        </r>
      </text>
    </comment>
    <comment ref="Q252" authorId="0" shapeId="0" xr:uid="{00000000-0006-0000-0000-0000EF070000}">
      <text>
        <r>
          <rPr>
            <sz val="10"/>
            <rFont val="Calibri"/>
            <family val="2"/>
          </rPr>
          <t xml:space="preserve">von Kleist, Björn:
</t>
        </r>
        <r>
          <rPr>
            <sz val="9"/>
            <rFont val="Tahoma"/>
            <family val="2"/>
            <charset val="1"/>
          </rPr>
          <t>CO2-Wert</t>
        </r>
      </text>
    </comment>
    <comment ref="R252" authorId="0" shapeId="0" xr:uid="{00000000-0006-0000-0000-0000C7080000}">
      <text>
        <r>
          <rPr>
            <sz val="10"/>
            <rFont val="Calibri"/>
            <family val="2"/>
          </rPr>
          <t xml:space="preserve">von Kleist, Björn:
</t>
        </r>
        <r>
          <rPr>
            <sz val="9"/>
            <rFont val="Tahoma"/>
            <family val="2"/>
            <charset val="1"/>
          </rPr>
          <t>CO2-Wert</t>
        </r>
      </text>
    </comment>
    <comment ref="S252" authorId="0" shapeId="0" xr:uid="{00000000-0006-0000-0000-00009F090000}">
      <text>
        <r>
          <rPr>
            <sz val="10"/>
            <rFont val="Calibri"/>
            <family val="2"/>
          </rPr>
          <t xml:space="preserve">von Kleist, Björn:
</t>
        </r>
        <r>
          <rPr>
            <sz val="9"/>
            <rFont val="Tahoma"/>
            <family val="2"/>
            <charset val="1"/>
          </rPr>
          <t>CO2-Wert</t>
        </r>
      </text>
    </comment>
    <comment ref="T252" authorId="0" shapeId="0" xr:uid="{00000000-0006-0000-0000-0000770A0000}">
      <text>
        <r>
          <rPr>
            <sz val="10"/>
            <rFont val="Calibri"/>
            <family val="2"/>
          </rPr>
          <t xml:space="preserve">von Kleist, Björn:
</t>
        </r>
        <r>
          <rPr>
            <sz val="9"/>
            <rFont val="Tahoma"/>
            <family val="2"/>
            <charset val="1"/>
          </rPr>
          <t>CO2-Wert</t>
        </r>
      </text>
    </comment>
    <comment ref="U252" authorId="0" shapeId="0" xr:uid="{00000000-0006-0000-0000-00004F0B0000}">
      <text>
        <r>
          <rPr>
            <sz val="10"/>
            <rFont val="Calibri"/>
            <family val="2"/>
          </rPr>
          <t xml:space="preserve">von Kleist, Björn:
</t>
        </r>
        <r>
          <rPr>
            <sz val="9"/>
            <rFont val="Tahoma"/>
            <family val="2"/>
            <charset val="1"/>
          </rPr>
          <t>CO2-Wert</t>
        </r>
      </text>
    </comment>
    <comment ref="V252" authorId="0" shapeId="0" xr:uid="{00000000-0006-0000-0000-0000270C0000}">
      <text>
        <r>
          <rPr>
            <sz val="10"/>
            <rFont val="Calibri"/>
            <family val="2"/>
          </rPr>
          <t xml:space="preserve">von Kleist, Björn:
</t>
        </r>
        <r>
          <rPr>
            <sz val="9"/>
            <rFont val="Tahoma"/>
            <family val="2"/>
            <charset val="1"/>
          </rPr>
          <t>CO2-Wert</t>
        </r>
      </text>
    </comment>
    <comment ref="W252" authorId="0" shapeId="0" xr:uid="{00000000-0006-0000-0000-0000FF0C0000}">
      <text>
        <r>
          <rPr>
            <sz val="10"/>
            <rFont val="Calibri"/>
            <family val="2"/>
          </rPr>
          <t xml:space="preserve">von Kleist, Björn:
</t>
        </r>
        <r>
          <rPr>
            <sz val="9"/>
            <rFont val="Tahoma"/>
            <family val="2"/>
            <charset val="1"/>
          </rPr>
          <t>CO2-Wert</t>
        </r>
      </text>
    </comment>
    <comment ref="X252" authorId="0" shapeId="0" xr:uid="{00000000-0006-0000-0000-0000D70D0000}">
      <text>
        <r>
          <rPr>
            <sz val="10"/>
            <rFont val="Calibri"/>
            <family val="2"/>
          </rPr>
          <t xml:space="preserve">von Kleist, Björn:
</t>
        </r>
        <r>
          <rPr>
            <sz val="9"/>
            <rFont val="Tahoma"/>
            <family val="2"/>
            <charset val="1"/>
          </rPr>
          <t>CO2-Wert</t>
        </r>
      </text>
    </comment>
    <comment ref="Y252" authorId="0" shapeId="0" xr:uid="{00000000-0006-0000-0000-0000AF0E0000}">
      <text>
        <r>
          <rPr>
            <sz val="10"/>
            <rFont val="Calibri"/>
            <family val="2"/>
          </rPr>
          <t xml:space="preserve">von Kleist, Björn:
</t>
        </r>
        <r>
          <rPr>
            <sz val="9"/>
            <rFont val="Tahoma"/>
            <family val="2"/>
            <charset val="1"/>
          </rPr>
          <t>CO2-Wert</t>
        </r>
      </text>
    </comment>
    <comment ref="Z252" authorId="0" shapeId="0" xr:uid="{00000000-0006-0000-0000-0000870F0000}">
      <text>
        <r>
          <rPr>
            <sz val="10"/>
            <rFont val="Calibri"/>
            <family val="2"/>
          </rPr>
          <t xml:space="preserve">von Kleist, Björn:
</t>
        </r>
        <r>
          <rPr>
            <sz val="9"/>
            <rFont val="Tahoma"/>
            <family val="2"/>
            <charset val="1"/>
          </rPr>
          <t>CO2-Wert</t>
        </r>
      </text>
    </comment>
    <comment ref="I253" authorId="0" shapeId="0" xr:uid="{00000000-0006-0000-0000-0000C4000000}">
      <text>
        <r>
          <rPr>
            <sz val="10"/>
            <rFont val="Calibri"/>
            <family val="2"/>
          </rPr>
          <t xml:space="preserve">Gairola, Krishan:
</t>
        </r>
        <r>
          <rPr>
            <sz val="9"/>
            <rFont val="Tahoma"/>
            <family val="2"/>
            <charset val="1"/>
          </rPr>
          <t>Textfeld</t>
        </r>
      </text>
    </comment>
    <comment ref="J253" authorId="0" shapeId="0" xr:uid="{00000000-0006-0000-0000-0000AE010000}">
      <text>
        <r>
          <rPr>
            <sz val="10"/>
            <rFont val="Calibri"/>
            <family val="2"/>
          </rPr>
          <t xml:space="preserve">Gairola, Krishan:
</t>
        </r>
        <r>
          <rPr>
            <sz val="9"/>
            <rFont val="Tahoma"/>
            <family val="2"/>
            <charset val="1"/>
          </rPr>
          <t>Textfeld</t>
        </r>
      </text>
    </comment>
    <comment ref="K253" authorId="0" shapeId="0" xr:uid="{00000000-0006-0000-0000-000098020000}">
      <text>
        <r>
          <rPr>
            <sz val="10"/>
            <rFont val="Calibri"/>
            <family val="2"/>
          </rPr>
          <t xml:space="preserve">Gairola, Krishan:
</t>
        </r>
        <r>
          <rPr>
            <sz val="9"/>
            <rFont val="Tahoma"/>
            <family val="2"/>
            <charset val="1"/>
          </rPr>
          <t>Textfeld</t>
        </r>
      </text>
    </comment>
    <comment ref="L253" authorId="0" shapeId="0" xr:uid="{00000000-0006-0000-0000-000082030000}">
      <text>
        <r>
          <rPr>
            <sz val="10"/>
            <rFont val="Calibri"/>
            <family val="2"/>
          </rPr>
          <t xml:space="preserve">Gairola, Krishan:
</t>
        </r>
        <r>
          <rPr>
            <sz val="9"/>
            <color rgb="FF000000"/>
            <rFont val="Tahoma"/>
            <family val="2"/>
            <charset val="1"/>
          </rPr>
          <t>Textfeld</t>
        </r>
      </text>
    </comment>
    <comment ref="M253" authorId="0" shapeId="0" xr:uid="{00000000-0006-0000-0000-00006C040000}">
      <text>
        <r>
          <rPr>
            <sz val="10"/>
            <rFont val="Calibri"/>
            <family val="2"/>
          </rPr>
          <t xml:space="preserve">Gairola, Krishan:
</t>
        </r>
        <r>
          <rPr>
            <sz val="9"/>
            <rFont val="Tahoma"/>
            <family val="2"/>
            <charset val="1"/>
          </rPr>
          <t>Textfeld</t>
        </r>
      </text>
    </comment>
    <comment ref="N253" authorId="0" shapeId="0" xr:uid="{00000000-0006-0000-0000-000056050000}">
      <text>
        <r>
          <rPr>
            <sz val="10"/>
            <rFont val="Calibri"/>
            <family val="2"/>
          </rPr>
          <t xml:space="preserve">Gairola, Krishan:
</t>
        </r>
        <r>
          <rPr>
            <sz val="9"/>
            <rFont val="Tahoma"/>
            <family val="2"/>
            <charset val="1"/>
          </rPr>
          <t>Textfeld</t>
        </r>
      </text>
    </comment>
    <comment ref="O253" authorId="0" shapeId="0" xr:uid="{00000000-0006-0000-0000-000040060000}">
      <text>
        <r>
          <rPr>
            <sz val="10"/>
            <rFont val="Calibri"/>
            <family val="2"/>
          </rPr>
          <t xml:space="preserve">Gairola, Krishan:
</t>
        </r>
        <r>
          <rPr>
            <sz val="9"/>
            <rFont val="Tahoma"/>
            <family val="2"/>
            <charset val="1"/>
          </rPr>
          <t>Textfeld</t>
        </r>
      </text>
    </comment>
    <comment ref="P253" authorId="0" shapeId="0" xr:uid="{00000000-0006-0000-0000-000018070000}">
      <text>
        <r>
          <rPr>
            <sz val="10"/>
            <rFont val="Calibri"/>
            <family val="2"/>
          </rPr>
          <t xml:space="preserve">Gairola, Krishan:
</t>
        </r>
        <r>
          <rPr>
            <sz val="9"/>
            <rFont val="Tahoma"/>
            <family val="2"/>
            <charset val="1"/>
          </rPr>
          <t>Textfeld</t>
        </r>
      </text>
    </comment>
    <comment ref="Q253" authorId="0" shapeId="0" xr:uid="{00000000-0006-0000-0000-0000F0070000}">
      <text>
        <r>
          <rPr>
            <sz val="10"/>
            <rFont val="Calibri"/>
            <family val="2"/>
          </rPr>
          <t xml:space="preserve">Gairola, Krishan:
</t>
        </r>
        <r>
          <rPr>
            <sz val="9"/>
            <rFont val="Tahoma"/>
            <family val="2"/>
            <charset val="1"/>
          </rPr>
          <t>Textfeld</t>
        </r>
      </text>
    </comment>
    <comment ref="R253" authorId="0" shapeId="0" xr:uid="{00000000-0006-0000-0000-0000C8080000}">
      <text>
        <r>
          <rPr>
            <sz val="10"/>
            <rFont val="Calibri"/>
            <family val="2"/>
          </rPr>
          <t xml:space="preserve">Gairola, Krishan:
</t>
        </r>
        <r>
          <rPr>
            <sz val="9"/>
            <rFont val="Tahoma"/>
            <family val="2"/>
            <charset val="1"/>
          </rPr>
          <t>Textfeld</t>
        </r>
      </text>
    </comment>
    <comment ref="S253" authorId="0" shapeId="0" xr:uid="{00000000-0006-0000-0000-0000A0090000}">
      <text>
        <r>
          <rPr>
            <sz val="10"/>
            <rFont val="Calibri"/>
            <family val="2"/>
          </rPr>
          <t xml:space="preserve">Gairola, Krishan:
</t>
        </r>
        <r>
          <rPr>
            <sz val="9"/>
            <rFont val="Tahoma"/>
            <family val="2"/>
            <charset val="1"/>
          </rPr>
          <t>Textfeld</t>
        </r>
      </text>
    </comment>
    <comment ref="T253" authorId="0" shapeId="0" xr:uid="{00000000-0006-0000-0000-0000780A0000}">
      <text>
        <r>
          <rPr>
            <sz val="10"/>
            <rFont val="Calibri"/>
            <family val="2"/>
          </rPr>
          <t xml:space="preserve">Gairola, Krishan:
</t>
        </r>
        <r>
          <rPr>
            <sz val="9"/>
            <rFont val="Tahoma"/>
            <family val="2"/>
            <charset val="1"/>
          </rPr>
          <t>Textfeld</t>
        </r>
      </text>
    </comment>
    <comment ref="U253" authorId="0" shapeId="0" xr:uid="{00000000-0006-0000-0000-0000500B0000}">
      <text>
        <r>
          <rPr>
            <sz val="10"/>
            <rFont val="Calibri"/>
            <family val="2"/>
          </rPr>
          <t xml:space="preserve">Gairola, Krishan:
</t>
        </r>
        <r>
          <rPr>
            <sz val="9"/>
            <rFont val="Tahoma"/>
            <family val="2"/>
            <charset val="1"/>
          </rPr>
          <t>Textfeld</t>
        </r>
      </text>
    </comment>
    <comment ref="V253" authorId="0" shapeId="0" xr:uid="{00000000-0006-0000-0000-0000280C0000}">
      <text>
        <r>
          <rPr>
            <sz val="10"/>
            <rFont val="Calibri"/>
            <family val="2"/>
          </rPr>
          <t xml:space="preserve">Gairola, Krishan:
</t>
        </r>
        <r>
          <rPr>
            <sz val="9"/>
            <rFont val="Tahoma"/>
            <family val="2"/>
            <charset val="1"/>
          </rPr>
          <t>Textfeld</t>
        </r>
      </text>
    </comment>
    <comment ref="W253" authorId="0" shapeId="0" xr:uid="{00000000-0006-0000-0000-0000000D0000}">
      <text>
        <r>
          <rPr>
            <sz val="10"/>
            <rFont val="Calibri"/>
            <family val="2"/>
          </rPr>
          <t xml:space="preserve">Gairola, Krishan:
</t>
        </r>
        <r>
          <rPr>
            <sz val="9"/>
            <rFont val="Tahoma"/>
            <family val="2"/>
            <charset val="1"/>
          </rPr>
          <t>Textfeld</t>
        </r>
      </text>
    </comment>
    <comment ref="X253" authorId="0" shapeId="0" xr:uid="{00000000-0006-0000-0000-0000D80D0000}">
      <text>
        <r>
          <rPr>
            <sz val="10"/>
            <rFont val="Calibri"/>
            <family val="2"/>
          </rPr>
          <t xml:space="preserve">Gairola, Krishan:
</t>
        </r>
        <r>
          <rPr>
            <sz val="9"/>
            <rFont val="Tahoma"/>
            <family val="2"/>
            <charset val="1"/>
          </rPr>
          <t>Textfeld</t>
        </r>
      </text>
    </comment>
    <comment ref="Y253" authorId="0" shapeId="0" xr:uid="{00000000-0006-0000-0000-0000B00E0000}">
      <text>
        <r>
          <rPr>
            <sz val="10"/>
            <rFont val="Calibri"/>
            <family val="2"/>
          </rPr>
          <t xml:space="preserve">Gairola, Krishan:
</t>
        </r>
        <r>
          <rPr>
            <sz val="9"/>
            <rFont val="Tahoma"/>
            <family val="2"/>
            <charset val="1"/>
          </rPr>
          <t>Textfeld</t>
        </r>
      </text>
    </comment>
    <comment ref="Z253" authorId="0" shapeId="0" xr:uid="{00000000-0006-0000-0000-0000880F0000}">
      <text>
        <r>
          <rPr>
            <sz val="10"/>
            <rFont val="Calibri"/>
            <family val="2"/>
          </rPr>
          <t xml:space="preserve">Gairola, Krishan:
</t>
        </r>
        <r>
          <rPr>
            <sz val="9"/>
            <rFont val="Tahoma"/>
            <family val="2"/>
            <charset val="1"/>
          </rPr>
          <t>Textfeld</t>
        </r>
      </text>
    </comment>
    <comment ref="I254" authorId="0" shapeId="0" xr:uid="{00000000-0006-0000-0000-0000C5000000}">
      <text>
        <r>
          <rPr>
            <sz val="10"/>
            <rFont val="Calibri"/>
            <family val="2"/>
          </rPr>
          <t xml:space="preserve">von Kleist, Björn:
</t>
        </r>
        <r>
          <rPr>
            <sz val="9"/>
            <rFont val="Tahoma"/>
            <family val="2"/>
            <charset val="1"/>
          </rPr>
          <t>CO2-Wert</t>
        </r>
      </text>
    </comment>
    <comment ref="J254" authorId="0" shapeId="0" xr:uid="{00000000-0006-0000-0000-0000AF010000}">
      <text>
        <r>
          <rPr>
            <sz val="10"/>
            <rFont val="Calibri"/>
            <family val="2"/>
          </rPr>
          <t xml:space="preserve">von Kleist, Björn:
</t>
        </r>
        <r>
          <rPr>
            <sz val="9"/>
            <rFont val="Tahoma"/>
            <family val="2"/>
            <charset val="1"/>
          </rPr>
          <t>CO2-Wert</t>
        </r>
      </text>
    </comment>
    <comment ref="K254" authorId="0" shapeId="0" xr:uid="{00000000-0006-0000-0000-000099020000}">
      <text>
        <r>
          <rPr>
            <sz val="10"/>
            <rFont val="Calibri"/>
            <family val="2"/>
          </rPr>
          <t xml:space="preserve">von Kleist, Björn:
</t>
        </r>
        <r>
          <rPr>
            <sz val="9"/>
            <rFont val="Tahoma"/>
            <family val="2"/>
            <charset val="1"/>
          </rPr>
          <t>CO2-Wert</t>
        </r>
      </text>
    </comment>
    <comment ref="L254" authorId="0" shapeId="0" xr:uid="{00000000-0006-0000-0000-000083030000}">
      <text>
        <r>
          <rPr>
            <sz val="10"/>
            <rFont val="Calibri"/>
            <family val="2"/>
          </rPr>
          <t xml:space="preserve">von Kleist, Björn:
</t>
        </r>
        <r>
          <rPr>
            <sz val="9"/>
            <rFont val="Tahoma"/>
            <family val="2"/>
            <charset val="1"/>
          </rPr>
          <t>CO2-Wert</t>
        </r>
      </text>
    </comment>
    <comment ref="M254" authorId="0" shapeId="0" xr:uid="{00000000-0006-0000-0000-00006D040000}">
      <text>
        <r>
          <rPr>
            <sz val="10"/>
            <rFont val="Calibri"/>
            <family val="2"/>
          </rPr>
          <t xml:space="preserve">von Kleist, Björn:
</t>
        </r>
        <r>
          <rPr>
            <sz val="9"/>
            <rFont val="Tahoma"/>
            <family val="2"/>
            <charset val="1"/>
          </rPr>
          <t>CO2-Wert</t>
        </r>
      </text>
    </comment>
    <comment ref="N254" authorId="0" shapeId="0" xr:uid="{00000000-0006-0000-0000-000057050000}">
      <text>
        <r>
          <rPr>
            <sz val="10"/>
            <rFont val="Calibri"/>
            <family val="2"/>
          </rPr>
          <t xml:space="preserve">von Kleist, Björn:
</t>
        </r>
        <r>
          <rPr>
            <sz val="9"/>
            <rFont val="Tahoma"/>
            <family val="2"/>
            <charset val="1"/>
          </rPr>
          <t>CO2-Wert</t>
        </r>
      </text>
    </comment>
    <comment ref="O254" authorId="0" shapeId="0" xr:uid="{00000000-0006-0000-0000-000041060000}">
      <text>
        <r>
          <rPr>
            <sz val="10"/>
            <rFont val="Calibri"/>
            <family val="2"/>
          </rPr>
          <t xml:space="preserve">von Kleist, Björn:
</t>
        </r>
        <r>
          <rPr>
            <sz val="9"/>
            <rFont val="Tahoma"/>
            <family val="2"/>
            <charset val="1"/>
          </rPr>
          <t>CO2-Wert</t>
        </r>
      </text>
    </comment>
    <comment ref="P254" authorId="0" shapeId="0" xr:uid="{00000000-0006-0000-0000-000019070000}">
      <text>
        <r>
          <rPr>
            <sz val="10"/>
            <rFont val="Calibri"/>
            <family val="2"/>
          </rPr>
          <t xml:space="preserve">von Kleist, Björn:
</t>
        </r>
        <r>
          <rPr>
            <sz val="9"/>
            <rFont val="Tahoma"/>
            <family val="2"/>
            <charset val="1"/>
          </rPr>
          <t>CO2-Wert</t>
        </r>
      </text>
    </comment>
    <comment ref="Q254" authorId="0" shapeId="0" xr:uid="{00000000-0006-0000-0000-0000F1070000}">
      <text>
        <r>
          <rPr>
            <sz val="10"/>
            <rFont val="Calibri"/>
            <family val="2"/>
          </rPr>
          <t xml:space="preserve">von Kleist, Björn:
</t>
        </r>
        <r>
          <rPr>
            <sz val="9"/>
            <rFont val="Tahoma"/>
            <family val="2"/>
            <charset val="1"/>
          </rPr>
          <t>CO2-Wert</t>
        </r>
      </text>
    </comment>
    <comment ref="R254" authorId="0" shapeId="0" xr:uid="{00000000-0006-0000-0000-0000C9080000}">
      <text>
        <r>
          <rPr>
            <sz val="10"/>
            <rFont val="Calibri"/>
            <family val="2"/>
          </rPr>
          <t xml:space="preserve">von Kleist, Björn:
</t>
        </r>
        <r>
          <rPr>
            <sz val="9"/>
            <rFont val="Tahoma"/>
            <family val="2"/>
            <charset val="1"/>
          </rPr>
          <t>CO2-Wert</t>
        </r>
      </text>
    </comment>
    <comment ref="S254" authorId="0" shapeId="0" xr:uid="{00000000-0006-0000-0000-0000A1090000}">
      <text>
        <r>
          <rPr>
            <sz val="10"/>
            <rFont val="Calibri"/>
            <family val="2"/>
          </rPr>
          <t xml:space="preserve">von Kleist, Björn:
</t>
        </r>
        <r>
          <rPr>
            <sz val="9"/>
            <rFont val="Tahoma"/>
            <family val="2"/>
            <charset val="1"/>
          </rPr>
          <t>CO2-Wert</t>
        </r>
      </text>
    </comment>
    <comment ref="T254" authorId="0" shapeId="0" xr:uid="{00000000-0006-0000-0000-0000790A0000}">
      <text>
        <r>
          <rPr>
            <sz val="10"/>
            <rFont val="Calibri"/>
            <family val="2"/>
          </rPr>
          <t xml:space="preserve">von Kleist, Björn:
</t>
        </r>
        <r>
          <rPr>
            <sz val="9"/>
            <rFont val="Tahoma"/>
            <family val="2"/>
            <charset val="1"/>
          </rPr>
          <t>CO2-Wert</t>
        </r>
      </text>
    </comment>
    <comment ref="U254" authorId="0" shapeId="0" xr:uid="{00000000-0006-0000-0000-0000510B0000}">
      <text>
        <r>
          <rPr>
            <sz val="10"/>
            <rFont val="Calibri"/>
            <family val="2"/>
          </rPr>
          <t xml:space="preserve">von Kleist, Björn:
</t>
        </r>
        <r>
          <rPr>
            <sz val="9"/>
            <rFont val="Tahoma"/>
            <family val="2"/>
            <charset val="1"/>
          </rPr>
          <t>CO2-Wert</t>
        </r>
      </text>
    </comment>
    <comment ref="V254" authorId="0" shapeId="0" xr:uid="{00000000-0006-0000-0000-0000290C0000}">
      <text>
        <r>
          <rPr>
            <sz val="10"/>
            <rFont val="Calibri"/>
            <family val="2"/>
          </rPr>
          <t xml:space="preserve">von Kleist, Björn:
</t>
        </r>
        <r>
          <rPr>
            <sz val="9"/>
            <rFont val="Tahoma"/>
            <family val="2"/>
            <charset val="1"/>
          </rPr>
          <t>CO2-Wert</t>
        </r>
      </text>
    </comment>
    <comment ref="W254" authorId="0" shapeId="0" xr:uid="{00000000-0006-0000-0000-0000010D0000}">
      <text>
        <r>
          <rPr>
            <sz val="10"/>
            <rFont val="Calibri"/>
            <family val="2"/>
          </rPr>
          <t xml:space="preserve">von Kleist, Björn:
</t>
        </r>
        <r>
          <rPr>
            <sz val="9"/>
            <rFont val="Tahoma"/>
            <family val="2"/>
            <charset val="1"/>
          </rPr>
          <t>CO2-Wert</t>
        </r>
      </text>
    </comment>
    <comment ref="X254" authorId="0" shapeId="0" xr:uid="{00000000-0006-0000-0000-0000D90D0000}">
      <text>
        <r>
          <rPr>
            <sz val="10"/>
            <rFont val="Calibri"/>
            <family val="2"/>
          </rPr>
          <t xml:space="preserve">von Kleist, Björn:
</t>
        </r>
        <r>
          <rPr>
            <sz val="9"/>
            <rFont val="Tahoma"/>
            <family val="2"/>
            <charset val="1"/>
          </rPr>
          <t>CO2-Wert</t>
        </r>
      </text>
    </comment>
    <comment ref="Y254" authorId="0" shapeId="0" xr:uid="{00000000-0006-0000-0000-0000B10E0000}">
      <text>
        <r>
          <rPr>
            <sz val="10"/>
            <rFont val="Calibri"/>
            <family val="2"/>
          </rPr>
          <t xml:space="preserve">von Kleist, Björn:
</t>
        </r>
        <r>
          <rPr>
            <sz val="9"/>
            <rFont val="Tahoma"/>
            <family val="2"/>
            <charset val="1"/>
          </rPr>
          <t>CO2-Wert</t>
        </r>
      </text>
    </comment>
    <comment ref="Z254" authorId="0" shapeId="0" xr:uid="{00000000-0006-0000-0000-0000890F0000}">
      <text>
        <r>
          <rPr>
            <sz val="10"/>
            <rFont val="Calibri"/>
            <family val="2"/>
          </rPr>
          <t xml:space="preserve">von Kleist, Björn:
</t>
        </r>
        <r>
          <rPr>
            <sz val="9"/>
            <rFont val="Tahoma"/>
            <family val="2"/>
            <charset val="1"/>
          </rPr>
          <t>CO2-Wert</t>
        </r>
      </text>
    </comment>
    <comment ref="I255" authorId="0" shapeId="0" xr:uid="{00000000-0006-0000-0000-0000C6000000}">
      <text>
        <r>
          <rPr>
            <sz val="10"/>
            <rFont val="Calibri"/>
            <family val="2"/>
          </rPr>
          <t xml:space="preserve">Gairola, Krishan:
</t>
        </r>
        <r>
          <rPr>
            <sz val="9"/>
            <rFont val="Tahoma"/>
            <family val="2"/>
            <charset val="1"/>
          </rPr>
          <t>Textfeld</t>
        </r>
      </text>
    </comment>
    <comment ref="J255" authorId="0" shapeId="0" xr:uid="{00000000-0006-0000-0000-0000B0010000}">
      <text>
        <r>
          <rPr>
            <sz val="10"/>
            <rFont val="Calibri"/>
            <family val="2"/>
          </rPr>
          <t xml:space="preserve">Gairola, Krishan:
</t>
        </r>
        <r>
          <rPr>
            <sz val="9"/>
            <rFont val="Tahoma"/>
            <family val="2"/>
            <charset val="1"/>
          </rPr>
          <t>Textfeld</t>
        </r>
      </text>
    </comment>
    <comment ref="K255" authorId="0" shapeId="0" xr:uid="{00000000-0006-0000-0000-00009A020000}">
      <text>
        <r>
          <rPr>
            <sz val="10"/>
            <rFont val="Calibri"/>
            <family val="2"/>
          </rPr>
          <t xml:space="preserve">Gairola, Krishan:
</t>
        </r>
        <r>
          <rPr>
            <sz val="9"/>
            <rFont val="Tahoma"/>
            <family val="2"/>
            <charset val="1"/>
          </rPr>
          <t>Textfeld</t>
        </r>
      </text>
    </comment>
    <comment ref="L255" authorId="0" shapeId="0" xr:uid="{00000000-0006-0000-0000-000084030000}">
      <text>
        <r>
          <rPr>
            <sz val="10"/>
            <rFont val="Calibri"/>
            <family val="2"/>
          </rPr>
          <t xml:space="preserve">Gairola, Krishan:
</t>
        </r>
        <r>
          <rPr>
            <sz val="9"/>
            <rFont val="Tahoma"/>
            <family val="2"/>
            <charset val="1"/>
          </rPr>
          <t>Textfeld</t>
        </r>
      </text>
    </comment>
    <comment ref="M255" authorId="0" shapeId="0" xr:uid="{00000000-0006-0000-0000-00006E040000}">
      <text>
        <r>
          <rPr>
            <sz val="10"/>
            <rFont val="Calibri"/>
            <family val="2"/>
          </rPr>
          <t xml:space="preserve">Gairola, Krishan:
</t>
        </r>
        <r>
          <rPr>
            <sz val="9"/>
            <rFont val="Tahoma"/>
            <family val="2"/>
            <charset val="1"/>
          </rPr>
          <t>Textfeld</t>
        </r>
      </text>
    </comment>
    <comment ref="N255" authorId="0" shapeId="0" xr:uid="{00000000-0006-0000-0000-000058050000}">
      <text>
        <r>
          <rPr>
            <sz val="10"/>
            <rFont val="Calibri"/>
            <family val="2"/>
          </rPr>
          <t xml:space="preserve">Gairola, Krishan:
</t>
        </r>
        <r>
          <rPr>
            <sz val="9"/>
            <rFont val="Tahoma"/>
            <family val="2"/>
            <charset val="1"/>
          </rPr>
          <t>Textfeld</t>
        </r>
      </text>
    </comment>
    <comment ref="O255" authorId="0" shapeId="0" xr:uid="{00000000-0006-0000-0000-000042060000}">
      <text>
        <r>
          <rPr>
            <sz val="10"/>
            <rFont val="Calibri"/>
            <family val="2"/>
          </rPr>
          <t xml:space="preserve">Gairola, Krishan:
</t>
        </r>
        <r>
          <rPr>
            <sz val="9"/>
            <rFont val="Tahoma"/>
            <family val="2"/>
            <charset val="1"/>
          </rPr>
          <t>Textfeld</t>
        </r>
      </text>
    </comment>
    <comment ref="P255" authorId="0" shapeId="0" xr:uid="{00000000-0006-0000-0000-00001A070000}">
      <text>
        <r>
          <rPr>
            <sz val="10"/>
            <rFont val="Calibri"/>
            <family val="2"/>
          </rPr>
          <t xml:space="preserve">Gairola, Krishan:
</t>
        </r>
        <r>
          <rPr>
            <sz val="9"/>
            <rFont val="Tahoma"/>
            <family val="2"/>
            <charset val="1"/>
          </rPr>
          <t>Textfeld</t>
        </r>
      </text>
    </comment>
    <comment ref="Q255" authorId="0" shapeId="0" xr:uid="{00000000-0006-0000-0000-0000F2070000}">
      <text>
        <r>
          <rPr>
            <sz val="10"/>
            <rFont val="Calibri"/>
            <family val="2"/>
          </rPr>
          <t xml:space="preserve">Gairola, Krishan:
</t>
        </r>
        <r>
          <rPr>
            <sz val="9"/>
            <rFont val="Tahoma"/>
            <family val="2"/>
            <charset val="1"/>
          </rPr>
          <t>Textfeld</t>
        </r>
      </text>
    </comment>
    <comment ref="R255" authorId="0" shapeId="0" xr:uid="{00000000-0006-0000-0000-0000CA080000}">
      <text>
        <r>
          <rPr>
            <sz val="10"/>
            <rFont val="Calibri"/>
            <family val="2"/>
          </rPr>
          <t xml:space="preserve">Gairola, Krishan:
</t>
        </r>
        <r>
          <rPr>
            <sz val="9"/>
            <rFont val="Tahoma"/>
            <family val="2"/>
            <charset val="1"/>
          </rPr>
          <t>Textfeld</t>
        </r>
      </text>
    </comment>
    <comment ref="S255" authorId="0" shapeId="0" xr:uid="{00000000-0006-0000-0000-0000A2090000}">
      <text>
        <r>
          <rPr>
            <sz val="10"/>
            <rFont val="Calibri"/>
            <family val="2"/>
          </rPr>
          <t xml:space="preserve">Gairola, Krishan:
</t>
        </r>
        <r>
          <rPr>
            <sz val="9"/>
            <rFont val="Tahoma"/>
            <family val="2"/>
            <charset val="1"/>
          </rPr>
          <t>Textfeld</t>
        </r>
      </text>
    </comment>
    <comment ref="T255" authorId="0" shapeId="0" xr:uid="{00000000-0006-0000-0000-00007A0A0000}">
      <text>
        <r>
          <rPr>
            <sz val="10"/>
            <rFont val="Calibri"/>
            <family val="2"/>
          </rPr>
          <t xml:space="preserve">Gairola, Krishan:
</t>
        </r>
        <r>
          <rPr>
            <sz val="9"/>
            <rFont val="Tahoma"/>
            <family val="2"/>
            <charset val="1"/>
          </rPr>
          <t>Textfeld</t>
        </r>
      </text>
    </comment>
    <comment ref="U255" authorId="0" shapeId="0" xr:uid="{00000000-0006-0000-0000-0000520B0000}">
      <text>
        <r>
          <rPr>
            <sz val="10"/>
            <rFont val="Calibri"/>
            <family val="2"/>
          </rPr>
          <t xml:space="preserve">Gairola, Krishan:
</t>
        </r>
        <r>
          <rPr>
            <sz val="9"/>
            <rFont val="Tahoma"/>
            <family val="2"/>
            <charset val="1"/>
          </rPr>
          <t>Textfeld</t>
        </r>
      </text>
    </comment>
    <comment ref="V255" authorId="0" shapeId="0" xr:uid="{00000000-0006-0000-0000-00002A0C0000}">
      <text>
        <r>
          <rPr>
            <sz val="10"/>
            <rFont val="Calibri"/>
            <family val="2"/>
          </rPr>
          <t xml:space="preserve">Gairola, Krishan:
</t>
        </r>
        <r>
          <rPr>
            <sz val="9"/>
            <rFont val="Tahoma"/>
            <family val="2"/>
            <charset val="1"/>
          </rPr>
          <t>Textfeld</t>
        </r>
      </text>
    </comment>
    <comment ref="W255" authorId="0" shapeId="0" xr:uid="{00000000-0006-0000-0000-0000020D0000}">
      <text>
        <r>
          <rPr>
            <sz val="10"/>
            <rFont val="Calibri"/>
            <family val="2"/>
          </rPr>
          <t xml:space="preserve">Gairola, Krishan:
</t>
        </r>
        <r>
          <rPr>
            <sz val="9"/>
            <rFont val="Tahoma"/>
            <family val="2"/>
            <charset val="1"/>
          </rPr>
          <t>Textfeld</t>
        </r>
      </text>
    </comment>
    <comment ref="X255" authorId="0" shapeId="0" xr:uid="{00000000-0006-0000-0000-0000DA0D0000}">
      <text>
        <r>
          <rPr>
            <sz val="10"/>
            <rFont val="Calibri"/>
            <family val="2"/>
          </rPr>
          <t xml:space="preserve">Gairola, Krishan:
</t>
        </r>
        <r>
          <rPr>
            <sz val="9"/>
            <rFont val="Tahoma"/>
            <family val="2"/>
            <charset val="1"/>
          </rPr>
          <t>Textfeld</t>
        </r>
      </text>
    </comment>
    <comment ref="Y255" authorId="0" shapeId="0" xr:uid="{00000000-0006-0000-0000-0000B20E0000}">
      <text>
        <r>
          <rPr>
            <sz val="10"/>
            <rFont val="Calibri"/>
            <family val="2"/>
          </rPr>
          <t xml:space="preserve">Gairola, Krishan:
</t>
        </r>
        <r>
          <rPr>
            <sz val="9"/>
            <rFont val="Tahoma"/>
            <family val="2"/>
            <charset val="1"/>
          </rPr>
          <t>Textfeld</t>
        </r>
      </text>
    </comment>
    <comment ref="Z255" authorId="0" shapeId="0" xr:uid="{00000000-0006-0000-0000-00008A0F0000}">
      <text>
        <r>
          <rPr>
            <sz val="10"/>
            <rFont val="Calibri"/>
            <family val="2"/>
          </rPr>
          <t xml:space="preserve">Gairola, Krishan:
</t>
        </r>
        <r>
          <rPr>
            <sz val="9"/>
            <rFont val="Tahoma"/>
            <family val="2"/>
            <charset val="1"/>
          </rPr>
          <t>Textfeld</t>
        </r>
      </text>
    </comment>
    <comment ref="I256" authorId="0" shapeId="0" xr:uid="{00000000-0006-0000-0000-0000C7000000}">
      <text>
        <r>
          <rPr>
            <sz val="10"/>
            <rFont val="Calibri"/>
            <family val="2"/>
          </rPr>
          <t xml:space="preserve">von Kleist, Björn:
</t>
        </r>
        <r>
          <rPr>
            <sz val="9"/>
            <rFont val="Tahoma"/>
            <family val="2"/>
            <charset val="1"/>
          </rPr>
          <t>CO2-Wert</t>
        </r>
      </text>
    </comment>
    <comment ref="J256" authorId="0" shapeId="0" xr:uid="{00000000-0006-0000-0000-0000B1010000}">
      <text>
        <r>
          <rPr>
            <sz val="10"/>
            <rFont val="Calibri"/>
            <family val="2"/>
          </rPr>
          <t xml:space="preserve">von Kleist, Björn:
</t>
        </r>
        <r>
          <rPr>
            <sz val="9"/>
            <rFont val="Tahoma"/>
            <family val="2"/>
            <charset val="1"/>
          </rPr>
          <t>CO2-Wert</t>
        </r>
      </text>
    </comment>
    <comment ref="K256" authorId="0" shapeId="0" xr:uid="{00000000-0006-0000-0000-00009B020000}">
      <text>
        <r>
          <rPr>
            <sz val="10"/>
            <rFont val="Calibri"/>
            <family val="2"/>
          </rPr>
          <t xml:space="preserve">von Kleist, Björn:
</t>
        </r>
        <r>
          <rPr>
            <sz val="9"/>
            <rFont val="Tahoma"/>
            <family val="2"/>
            <charset val="1"/>
          </rPr>
          <t>CO2-Wert</t>
        </r>
      </text>
    </comment>
    <comment ref="L256" authorId="0" shapeId="0" xr:uid="{00000000-0006-0000-0000-000085030000}">
      <text>
        <r>
          <rPr>
            <sz val="10"/>
            <rFont val="Calibri"/>
            <family val="2"/>
          </rPr>
          <t xml:space="preserve">von Kleist, Björn:
</t>
        </r>
        <r>
          <rPr>
            <sz val="9"/>
            <rFont val="Tahoma"/>
            <family val="2"/>
            <charset val="1"/>
          </rPr>
          <t>CO2-Wert</t>
        </r>
      </text>
    </comment>
    <comment ref="M256" authorId="0" shapeId="0" xr:uid="{00000000-0006-0000-0000-00006F040000}">
      <text>
        <r>
          <rPr>
            <sz val="10"/>
            <rFont val="Calibri"/>
            <family val="2"/>
          </rPr>
          <t xml:space="preserve">von Kleist, Björn:
</t>
        </r>
        <r>
          <rPr>
            <sz val="9"/>
            <rFont val="Tahoma"/>
            <family val="2"/>
            <charset val="1"/>
          </rPr>
          <t>CO2-Wert</t>
        </r>
      </text>
    </comment>
    <comment ref="N256" authorId="0" shapeId="0" xr:uid="{00000000-0006-0000-0000-000059050000}">
      <text>
        <r>
          <rPr>
            <sz val="10"/>
            <rFont val="Calibri"/>
            <family val="2"/>
          </rPr>
          <t xml:space="preserve">von Kleist, Björn:
</t>
        </r>
        <r>
          <rPr>
            <sz val="9"/>
            <rFont val="Tahoma"/>
            <family val="2"/>
            <charset val="1"/>
          </rPr>
          <t>CO2-Wert</t>
        </r>
      </text>
    </comment>
    <comment ref="O256" authorId="0" shapeId="0" xr:uid="{00000000-0006-0000-0000-000043060000}">
      <text>
        <r>
          <rPr>
            <sz val="10"/>
            <rFont val="Calibri"/>
            <family val="2"/>
          </rPr>
          <t xml:space="preserve">von Kleist, Björn:
</t>
        </r>
        <r>
          <rPr>
            <sz val="9"/>
            <rFont val="Tahoma"/>
            <family val="2"/>
            <charset val="1"/>
          </rPr>
          <t>CO2-Wert</t>
        </r>
      </text>
    </comment>
    <comment ref="P256" authorId="0" shapeId="0" xr:uid="{00000000-0006-0000-0000-00001B070000}">
      <text>
        <r>
          <rPr>
            <sz val="10"/>
            <rFont val="Calibri"/>
            <family val="2"/>
          </rPr>
          <t xml:space="preserve">von Kleist, Björn:
</t>
        </r>
        <r>
          <rPr>
            <sz val="9"/>
            <rFont val="Tahoma"/>
            <family val="2"/>
            <charset val="1"/>
          </rPr>
          <t>CO2-Wert</t>
        </r>
      </text>
    </comment>
    <comment ref="Q256" authorId="0" shapeId="0" xr:uid="{00000000-0006-0000-0000-0000F3070000}">
      <text>
        <r>
          <rPr>
            <sz val="10"/>
            <rFont val="Calibri"/>
            <family val="2"/>
          </rPr>
          <t xml:space="preserve">von Kleist, Björn:
</t>
        </r>
        <r>
          <rPr>
            <sz val="9"/>
            <rFont val="Tahoma"/>
            <family val="2"/>
            <charset val="1"/>
          </rPr>
          <t>CO2-Wert</t>
        </r>
      </text>
    </comment>
    <comment ref="R256" authorId="0" shapeId="0" xr:uid="{00000000-0006-0000-0000-0000CB080000}">
      <text>
        <r>
          <rPr>
            <sz val="10"/>
            <rFont val="Calibri"/>
            <family val="2"/>
          </rPr>
          <t xml:space="preserve">von Kleist, Björn:
</t>
        </r>
        <r>
          <rPr>
            <sz val="9"/>
            <rFont val="Tahoma"/>
            <family val="2"/>
            <charset val="1"/>
          </rPr>
          <t>CO2-Wert</t>
        </r>
      </text>
    </comment>
    <comment ref="S256" authorId="0" shapeId="0" xr:uid="{00000000-0006-0000-0000-0000A3090000}">
      <text>
        <r>
          <rPr>
            <sz val="10"/>
            <rFont val="Calibri"/>
            <family val="2"/>
          </rPr>
          <t xml:space="preserve">von Kleist, Björn:
</t>
        </r>
        <r>
          <rPr>
            <sz val="9"/>
            <rFont val="Tahoma"/>
            <family val="2"/>
            <charset val="1"/>
          </rPr>
          <t>CO2-Wert</t>
        </r>
      </text>
    </comment>
    <comment ref="T256" authorId="0" shapeId="0" xr:uid="{00000000-0006-0000-0000-00007B0A0000}">
      <text>
        <r>
          <rPr>
            <sz val="10"/>
            <rFont val="Calibri"/>
            <family val="2"/>
          </rPr>
          <t xml:space="preserve">von Kleist, Björn:
</t>
        </r>
        <r>
          <rPr>
            <sz val="9"/>
            <rFont val="Tahoma"/>
            <family val="2"/>
            <charset val="1"/>
          </rPr>
          <t>CO2-Wert</t>
        </r>
      </text>
    </comment>
    <comment ref="U256" authorId="0" shapeId="0" xr:uid="{00000000-0006-0000-0000-0000530B0000}">
      <text>
        <r>
          <rPr>
            <sz val="10"/>
            <rFont val="Calibri"/>
            <family val="2"/>
          </rPr>
          <t xml:space="preserve">von Kleist, Björn:
</t>
        </r>
        <r>
          <rPr>
            <sz val="9"/>
            <rFont val="Tahoma"/>
            <family val="2"/>
            <charset val="1"/>
          </rPr>
          <t>CO2-Wert</t>
        </r>
      </text>
    </comment>
    <comment ref="V256" authorId="0" shapeId="0" xr:uid="{00000000-0006-0000-0000-00002B0C0000}">
      <text>
        <r>
          <rPr>
            <sz val="10"/>
            <rFont val="Calibri"/>
            <family val="2"/>
          </rPr>
          <t xml:space="preserve">von Kleist, Björn:
</t>
        </r>
        <r>
          <rPr>
            <sz val="9"/>
            <rFont val="Tahoma"/>
            <family val="2"/>
            <charset val="1"/>
          </rPr>
          <t>CO2-Wert</t>
        </r>
      </text>
    </comment>
    <comment ref="W256" authorId="0" shapeId="0" xr:uid="{00000000-0006-0000-0000-0000030D0000}">
      <text>
        <r>
          <rPr>
            <sz val="10"/>
            <rFont val="Calibri"/>
            <family val="2"/>
          </rPr>
          <t xml:space="preserve">von Kleist, Björn:
</t>
        </r>
        <r>
          <rPr>
            <sz val="9"/>
            <rFont val="Tahoma"/>
            <family val="2"/>
            <charset val="1"/>
          </rPr>
          <t>CO2-Wert</t>
        </r>
      </text>
    </comment>
    <comment ref="X256" authorId="0" shapeId="0" xr:uid="{00000000-0006-0000-0000-0000DB0D0000}">
      <text>
        <r>
          <rPr>
            <sz val="10"/>
            <rFont val="Calibri"/>
            <family val="2"/>
          </rPr>
          <t xml:space="preserve">von Kleist, Björn:
</t>
        </r>
        <r>
          <rPr>
            <sz val="9"/>
            <rFont val="Tahoma"/>
            <family val="2"/>
            <charset val="1"/>
          </rPr>
          <t>CO2-Wert</t>
        </r>
      </text>
    </comment>
    <comment ref="Y256" authorId="0" shapeId="0" xr:uid="{00000000-0006-0000-0000-0000B30E0000}">
      <text>
        <r>
          <rPr>
            <sz val="10"/>
            <rFont val="Calibri"/>
            <family val="2"/>
          </rPr>
          <t xml:space="preserve">von Kleist, Björn:
</t>
        </r>
        <r>
          <rPr>
            <sz val="9"/>
            <rFont val="Tahoma"/>
            <family val="2"/>
            <charset val="1"/>
          </rPr>
          <t>CO2-Wert</t>
        </r>
      </text>
    </comment>
    <comment ref="Z256" authorId="0" shapeId="0" xr:uid="{00000000-0006-0000-0000-00008B0F0000}">
      <text>
        <r>
          <rPr>
            <sz val="10"/>
            <rFont val="Calibri"/>
            <family val="2"/>
          </rPr>
          <t xml:space="preserve">von Kleist, Björn:
</t>
        </r>
        <r>
          <rPr>
            <sz val="9"/>
            <rFont val="Tahoma"/>
            <family val="2"/>
            <charset val="1"/>
          </rPr>
          <t>CO2-Wert</t>
        </r>
      </text>
    </comment>
    <comment ref="I257" authorId="0" shapeId="0" xr:uid="{00000000-0006-0000-0000-0000C8000000}">
      <text>
        <r>
          <rPr>
            <sz val="10"/>
            <rFont val="Calibri"/>
            <family val="2"/>
          </rPr>
          <t xml:space="preserve">Gairola, Krishan:
</t>
        </r>
        <r>
          <rPr>
            <sz val="9"/>
            <rFont val="Tahoma"/>
            <family val="2"/>
            <charset val="1"/>
          </rPr>
          <t>Textfeld</t>
        </r>
      </text>
    </comment>
    <comment ref="J257" authorId="0" shapeId="0" xr:uid="{00000000-0006-0000-0000-0000B2010000}">
      <text>
        <r>
          <rPr>
            <sz val="10"/>
            <rFont val="Calibri"/>
            <family val="2"/>
          </rPr>
          <t xml:space="preserve">Gairola, Krishan:
</t>
        </r>
        <r>
          <rPr>
            <sz val="9"/>
            <rFont val="Tahoma"/>
            <family val="2"/>
            <charset val="1"/>
          </rPr>
          <t>Textfeld</t>
        </r>
      </text>
    </comment>
    <comment ref="K257" authorId="0" shapeId="0" xr:uid="{00000000-0006-0000-0000-00009C020000}">
      <text>
        <r>
          <rPr>
            <sz val="10"/>
            <rFont val="Calibri"/>
            <family val="2"/>
          </rPr>
          <t xml:space="preserve">Gairola, Krishan:
</t>
        </r>
        <r>
          <rPr>
            <sz val="9"/>
            <rFont val="Tahoma"/>
            <family val="2"/>
            <charset val="1"/>
          </rPr>
          <t>Textfeld</t>
        </r>
      </text>
    </comment>
    <comment ref="L257" authorId="0" shapeId="0" xr:uid="{00000000-0006-0000-0000-000086030000}">
      <text>
        <r>
          <rPr>
            <sz val="10"/>
            <rFont val="Calibri"/>
            <family val="2"/>
          </rPr>
          <t xml:space="preserve">Gairola, Krishan:
</t>
        </r>
        <r>
          <rPr>
            <sz val="9"/>
            <rFont val="Tahoma"/>
            <family val="2"/>
            <charset val="1"/>
          </rPr>
          <t>Textfeld</t>
        </r>
      </text>
    </comment>
    <comment ref="M257" authorId="0" shapeId="0" xr:uid="{00000000-0006-0000-0000-000070040000}">
      <text>
        <r>
          <rPr>
            <sz val="10"/>
            <rFont val="Calibri"/>
            <family val="2"/>
          </rPr>
          <t xml:space="preserve">Gairola, Krishan:
</t>
        </r>
        <r>
          <rPr>
            <sz val="9"/>
            <rFont val="Tahoma"/>
            <family val="2"/>
            <charset val="1"/>
          </rPr>
          <t>Textfeld</t>
        </r>
      </text>
    </comment>
    <comment ref="N257" authorId="0" shapeId="0" xr:uid="{00000000-0006-0000-0000-00005A050000}">
      <text>
        <r>
          <rPr>
            <sz val="10"/>
            <rFont val="Calibri"/>
            <family val="2"/>
          </rPr>
          <t xml:space="preserve">Gairola, Krishan:
</t>
        </r>
        <r>
          <rPr>
            <sz val="9"/>
            <rFont val="Tahoma"/>
            <family val="2"/>
            <charset val="1"/>
          </rPr>
          <t>Textfeld</t>
        </r>
      </text>
    </comment>
    <comment ref="O257" authorId="0" shapeId="0" xr:uid="{00000000-0006-0000-0000-000044060000}">
      <text>
        <r>
          <rPr>
            <sz val="10"/>
            <rFont val="Calibri"/>
            <family val="2"/>
          </rPr>
          <t xml:space="preserve">Gairola, Krishan:
</t>
        </r>
        <r>
          <rPr>
            <sz val="9"/>
            <rFont val="Tahoma"/>
            <family val="2"/>
            <charset val="1"/>
          </rPr>
          <t>Textfeld</t>
        </r>
      </text>
    </comment>
    <comment ref="P257" authorId="0" shapeId="0" xr:uid="{00000000-0006-0000-0000-00001C070000}">
      <text>
        <r>
          <rPr>
            <sz val="10"/>
            <rFont val="Calibri"/>
            <family val="2"/>
          </rPr>
          <t xml:space="preserve">Gairola, Krishan:
</t>
        </r>
        <r>
          <rPr>
            <sz val="9"/>
            <rFont val="Tahoma"/>
            <family val="2"/>
            <charset val="1"/>
          </rPr>
          <t>Textfeld</t>
        </r>
      </text>
    </comment>
    <comment ref="Q257" authorId="0" shapeId="0" xr:uid="{00000000-0006-0000-0000-0000F4070000}">
      <text>
        <r>
          <rPr>
            <sz val="10"/>
            <rFont val="Calibri"/>
            <family val="2"/>
          </rPr>
          <t xml:space="preserve">Gairola, Krishan:
</t>
        </r>
        <r>
          <rPr>
            <sz val="9"/>
            <rFont val="Tahoma"/>
            <family val="2"/>
            <charset val="1"/>
          </rPr>
          <t>Textfeld</t>
        </r>
      </text>
    </comment>
    <comment ref="R257" authorId="0" shapeId="0" xr:uid="{00000000-0006-0000-0000-0000CC080000}">
      <text>
        <r>
          <rPr>
            <sz val="10"/>
            <rFont val="Calibri"/>
            <family val="2"/>
          </rPr>
          <t xml:space="preserve">Gairola, Krishan:
</t>
        </r>
        <r>
          <rPr>
            <sz val="9"/>
            <rFont val="Tahoma"/>
            <family val="2"/>
            <charset val="1"/>
          </rPr>
          <t>Textfeld</t>
        </r>
      </text>
    </comment>
    <comment ref="S257" authorId="0" shapeId="0" xr:uid="{00000000-0006-0000-0000-0000A4090000}">
      <text>
        <r>
          <rPr>
            <sz val="10"/>
            <rFont val="Calibri"/>
            <family val="2"/>
          </rPr>
          <t xml:space="preserve">Gairola, Krishan:
</t>
        </r>
        <r>
          <rPr>
            <sz val="9"/>
            <rFont val="Tahoma"/>
            <family val="2"/>
            <charset val="1"/>
          </rPr>
          <t>Textfeld</t>
        </r>
      </text>
    </comment>
    <comment ref="T257" authorId="0" shapeId="0" xr:uid="{00000000-0006-0000-0000-00007C0A0000}">
      <text>
        <r>
          <rPr>
            <sz val="10"/>
            <rFont val="Calibri"/>
            <family val="2"/>
          </rPr>
          <t xml:space="preserve">Gairola, Krishan:
</t>
        </r>
        <r>
          <rPr>
            <sz val="9"/>
            <rFont val="Tahoma"/>
            <family val="2"/>
            <charset val="1"/>
          </rPr>
          <t>Textfeld</t>
        </r>
      </text>
    </comment>
    <comment ref="U257" authorId="0" shapeId="0" xr:uid="{00000000-0006-0000-0000-0000540B0000}">
      <text>
        <r>
          <rPr>
            <sz val="10"/>
            <rFont val="Calibri"/>
            <family val="2"/>
          </rPr>
          <t xml:space="preserve">Gairola, Krishan:
</t>
        </r>
        <r>
          <rPr>
            <sz val="9"/>
            <rFont val="Tahoma"/>
            <family val="2"/>
            <charset val="1"/>
          </rPr>
          <t>Textfeld</t>
        </r>
      </text>
    </comment>
    <comment ref="V257" authorId="0" shapeId="0" xr:uid="{00000000-0006-0000-0000-00002C0C0000}">
      <text>
        <r>
          <rPr>
            <sz val="10"/>
            <rFont val="Calibri"/>
            <family val="2"/>
          </rPr>
          <t xml:space="preserve">Gairola, Krishan:
</t>
        </r>
        <r>
          <rPr>
            <sz val="9"/>
            <rFont val="Tahoma"/>
            <family val="2"/>
            <charset val="1"/>
          </rPr>
          <t>Textfeld</t>
        </r>
      </text>
    </comment>
    <comment ref="W257" authorId="0" shapeId="0" xr:uid="{00000000-0006-0000-0000-0000040D0000}">
      <text>
        <r>
          <rPr>
            <sz val="10"/>
            <rFont val="Calibri"/>
            <family val="2"/>
          </rPr>
          <t xml:space="preserve">Gairola, Krishan:
</t>
        </r>
        <r>
          <rPr>
            <sz val="9"/>
            <rFont val="Tahoma"/>
            <family val="2"/>
            <charset val="1"/>
          </rPr>
          <t>Textfeld</t>
        </r>
      </text>
    </comment>
    <comment ref="X257" authorId="0" shapeId="0" xr:uid="{00000000-0006-0000-0000-0000DC0D0000}">
      <text>
        <r>
          <rPr>
            <sz val="10"/>
            <rFont val="Calibri"/>
            <family val="2"/>
          </rPr>
          <t xml:space="preserve">Gairola, Krishan:
</t>
        </r>
        <r>
          <rPr>
            <sz val="9"/>
            <rFont val="Tahoma"/>
            <family val="2"/>
            <charset val="1"/>
          </rPr>
          <t>Textfeld</t>
        </r>
      </text>
    </comment>
    <comment ref="Y257" authorId="0" shapeId="0" xr:uid="{00000000-0006-0000-0000-0000B40E0000}">
      <text>
        <r>
          <rPr>
            <sz val="10"/>
            <rFont val="Calibri"/>
            <family val="2"/>
          </rPr>
          <t xml:space="preserve">Gairola, Krishan:
</t>
        </r>
        <r>
          <rPr>
            <sz val="9"/>
            <rFont val="Tahoma"/>
            <family val="2"/>
            <charset val="1"/>
          </rPr>
          <t>Textfeld</t>
        </r>
      </text>
    </comment>
    <comment ref="Z257" authorId="0" shapeId="0" xr:uid="{00000000-0006-0000-0000-00008C0F0000}">
      <text>
        <r>
          <rPr>
            <sz val="10"/>
            <rFont val="Calibri"/>
            <family val="2"/>
          </rPr>
          <t xml:space="preserve">Gairola, Krishan:
</t>
        </r>
        <r>
          <rPr>
            <sz val="9"/>
            <rFont val="Tahoma"/>
            <family val="2"/>
            <charset val="1"/>
          </rPr>
          <t>Textfeld</t>
        </r>
      </text>
    </comment>
    <comment ref="I258" authorId="0" shapeId="0" xr:uid="{00000000-0006-0000-0000-0000C9000000}">
      <text>
        <r>
          <rPr>
            <sz val="10"/>
            <rFont val="Calibri"/>
            <family val="2"/>
          </rPr>
          <t xml:space="preserve">von Kleist, Björn:
</t>
        </r>
        <r>
          <rPr>
            <sz val="9"/>
            <rFont val="Tahoma"/>
            <family val="2"/>
            <charset val="1"/>
          </rPr>
          <t>CO2-Wert</t>
        </r>
      </text>
    </comment>
    <comment ref="J258" authorId="0" shapeId="0" xr:uid="{00000000-0006-0000-0000-0000B3010000}">
      <text>
        <r>
          <rPr>
            <sz val="10"/>
            <rFont val="Calibri"/>
            <family val="2"/>
          </rPr>
          <t xml:space="preserve">von Kleist, Björn:
</t>
        </r>
        <r>
          <rPr>
            <sz val="9"/>
            <rFont val="Tahoma"/>
            <family val="2"/>
            <charset val="1"/>
          </rPr>
          <t>CO2-Wert</t>
        </r>
      </text>
    </comment>
    <comment ref="K258" authorId="0" shapeId="0" xr:uid="{00000000-0006-0000-0000-00009D020000}">
      <text>
        <r>
          <rPr>
            <sz val="10"/>
            <rFont val="Calibri"/>
            <family val="2"/>
          </rPr>
          <t xml:space="preserve">von Kleist, Björn:
</t>
        </r>
        <r>
          <rPr>
            <sz val="9"/>
            <rFont val="Tahoma"/>
            <family val="2"/>
            <charset val="1"/>
          </rPr>
          <t>CO2-Wert</t>
        </r>
      </text>
    </comment>
    <comment ref="L258" authorId="0" shapeId="0" xr:uid="{00000000-0006-0000-0000-000087030000}">
      <text>
        <r>
          <rPr>
            <sz val="10"/>
            <rFont val="Calibri"/>
            <family val="2"/>
          </rPr>
          <t xml:space="preserve">von Kleist, Björn:
</t>
        </r>
        <r>
          <rPr>
            <sz val="9"/>
            <rFont val="Tahoma"/>
            <family val="2"/>
            <charset val="1"/>
          </rPr>
          <t>CO2-Wert</t>
        </r>
      </text>
    </comment>
    <comment ref="M258" authorId="0" shapeId="0" xr:uid="{00000000-0006-0000-0000-000071040000}">
      <text>
        <r>
          <rPr>
            <sz val="10"/>
            <rFont val="Calibri"/>
            <family val="2"/>
          </rPr>
          <t xml:space="preserve">von Kleist, Björn:
</t>
        </r>
        <r>
          <rPr>
            <sz val="9"/>
            <rFont val="Tahoma"/>
            <family val="2"/>
            <charset val="1"/>
          </rPr>
          <t>CO2-Wert</t>
        </r>
      </text>
    </comment>
    <comment ref="N258" authorId="0" shapeId="0" xr:uid="{00000000-0006-0000-0000-00005B050000}">
      <text>
        <r>
          <rPr>
            <sz val="10"/>
            <rFont val="Calibri"/>
            <family val="2"/>
          </rPr>
          <t xml:space="preserve">von Kleist, Björn:
</t>
        </r>
        <r>
          <rPr>
            <sz val="9"/>
            <rFont val="Tahoma"/>
            <family val="2"/>
            <charset val="1"/>
          </rPr>
          <t>CO2-Wert</t>
        </r>
      </text>
    </comment>
    <comment ref="O258" authorId="0" shapeId="0" xr:uid="{00000000-0006-0000-0000-000045060000}">
      <text>
        <r>
          <rPr>
            <sz val="10"/>
            <rFont val="Calibri"/>
            <family val="2"/>
          </rPr>
          <t xml:space="preserve">von Kleist, Björn:
</t>
        </r>
        <r>
          <rPr>
            <sz val="9"/>
            <rFont val="Tahoma"/>
            <family val="2"/>
            <charset val="1"/>
          </rPr>
          <t>CO2-Wert</t>
        </r>
      </text>
    </comment>
    <comment ref="P258" authorId="0" shapeId="0" xr:uid="{00000000-0006-0000-0000-00001D070000}">
      <text>
        <r>
          <rPr>
            <sz val="10"/>
            <rFont val="Calibri"/>
            <family val="2"/>
          </rPr>
          <t xml:space="preserve">von Kleist, Björn:
</t>
        </r>
        <r>
          <rPr>
            <sz val="9"/>
            <rFont val="Tahoma"/>
            <family val="2"/>
            <charset val="1"/>
          </rPr>
          <t>CO2-Wert</t>
        </r>
      </text>
    </comment>
    <comment ref="Q258" authorId="0" shapeId="0" xr:uid="{00000000-0006-0000-0000-0000F5070000}">
      <text>
        <r>
          <rPr>
            <sz val="10"/>
            <rFont val="Calibri"/>
            <family val="2"/>
          </rPr>
          <t xml:space="preserve">von Kleist, Björn:
</t>
        </r>
        <r>
          <rPr>
            <sz val="9"/>
            <rFont val="Tahoma"/>
            <family val="2"/>
            <charset val="1"/>
          </rPr>
          <t>CO2-Wert</t>
        </r>
      </text>
    </comment>
    <comment ref="R258" authorId="0" shapeId="0" xr:uid="{00000000-0006-0000-0000-0000CD080000}">
      <text>
        <r>
          <rPr>
            <sz val="10"/>
            <rFont val="Calibri"/>
            <family val="2"/>
          </rPr>
          <t xml:space="preserve">von Kleist, Björn:
</t>
        </r>
        <r>
          <rPr>
            <sz val="9"/>
            <rFont val="Tahoma"/>
            <family val="2"/>
            <charset val="1"/>
          </rPr>
          <t>CO2-Wert</t>
        </r>
      </text>
    </comment>
    <comment ref="S258" authorId="0" shapeId="0" xr:uid="{00000000-0006-0000-0000-0000A5090000}">
      <text>
        <r>
          <rPr>
            <sz val="10"/>
            <rFont val="Calibri"/>
            <family val="2"/>
          </rPr>
          <t xml:space="preserve">von Kleist, Björn:
</t>
        </r>
        <r>
          <rPr>
            <sz val="9"/>
            <rFont val="Tahoma"/>
            <family val="2"/>
            <charset val="1"/>
          </rPr>
          <t>CO2-Wert</t>
        </r>
      </text>
    </comment>
    <comment ref="T258" authorId="0" shapeId="0" xr:uid="{00000000-0006-0000-0000-00007D0A0000}">
      <text>
        <r>
          <rPr>
            <sz val="10"/>
            <rFont val="Calibri"/>
            <family val="2"/>
          </rPr>
          <t xml:space="preserve">von Kleist, Björn:
</t>
        </r>
        <r>
          <rPr>
            <sz val="9"/>
            <rFont val="Tahoma"/>
            <family val="2"/>
            <charset val="1"/>
          </rPr>
          <t>CO2-Wert</t>
        </r>
      </text>
    </comment>
    <comment ref="U258" authorId="0" shapeId="0" xr:uid="{00000000-0006-0000-0000-0000550B0000}">
      <text>
        <r>
          <rPr>
            <sz val="10"/>
            <rFont val="Calibri"/>
            <family val="2"/>
          </rPr>
          <t xml:space="preserve">von Kleist, Björn:
</t>
        </r>
        <r>
          <rPr>
            <sz val="9"/>
            <rFont val="Tahoma"/>
            <family val="2"/>
            <charset val="1"/>
          </rPr>
          <t>CO2-Wert</t>
        </r>
      </text>
    </comment>
    <comment ref="V258" authorId="0" shapeId="0" xr:uid="{00000000-0006-0000-0000-00002D0C0000}">
      <text>
        <r>
          <rPr>
            <sz val="10"/>
            <rFont val="Calibri"/>
            <family val="2"/>
          </rPr>
          <t xml:space="preserve">von Kleist, Björn:
</t>
        </r>
        <r>
          <rPr>
            <sz val="9"/>
            <rFont val="Tahoma"/>
            <family val="2"/>
            <charset val="1"/>
          </rPr>
          <t>CO2-Wert</t>
        </r>
      </text>
    </comment>
    <comment ref="W258" authorId="0" shapeId="0" xr:uid="{00000000-0006-0000-0000-0000050D0000}">
      <text>
        <r>
          <rPr>
            <sz val="10"/>
            <rFont val="Calibri"/>
            <family val="2"/>
          </rPr>
          <t xml:space="preserve">von Kleist, Björn:
</t>
        </r>
        <r>
          <rPr>
            <sz val="9"/>
            <rFont val="Tahoma"/>
            <family val="2"/>
            <charset val="1"/>
          </rPr>
          <t>CO2-Wert</t>
        </r>
      </text>
    </comment>
    <comment ref="X258" authorId="0" shapeId="0" xr:uid="{00000000-0006-0000-0000-0000DD0D0000}">
      <text>
        <r>
          <rPr>
            <sz val="10"/>
            <rFont val="Calibri"/>
            <family val="2"/>
          </rPr>
          <t xml:space="preserve">von Kleist, Björn:
</t>
        </r>
        <r>
          <rPr>
            <sz val="9"/>
            <rFont val="Tahoma"/>
            <family val="2"/>
            <charset val="1"/>
          </rPr>
          <t>CO2-Wert</t>
        </r>
      </text>
    </comment>
    <comment ref="Y258" authorId="0" shapeId="0" xr:uid="{00000000-0006-0000-0000-0000B50E0000}">
      <text>
        <r>
          <rPr>
            <sz val="10"/>
            <rFont val="Calibri"/>
            <family val="2"/>
          </rPr>
          <t xml:space="preserve">von Kleist, Björn:
</t>
        </r>
        <r>
          <rPr>
            <sz val="9"/>
            <rFont val="Tahoma"/>
            <family val="2"/>
            <charset val="1"/>
          </rPr>
          <t>CO2-Wert</t>
        </r>
      </text>
    </comment>
    <comment ref="Z258" authorId="0" shapeId="0" xr:uid="{00000000-0006-0000-0000-00008D0F0000}">
      <text>
        <r>
          <rPr>
            <sz val="10"/>
            <rFont val="Calibri"/>
            <family val="2"/>
          </rPr>
          <t xml:space="preserve">von Kleist, Björn:
</t>
        </r>
        <r>
          <rPr>
            <sz val="9"/>
            <rFont val="Tahoma"/>
            <family val="2"/>
            <charset val="1"/>
          </rPr>
          <t>CO2-Wert</t>
        </r>
      </text>
    </comment>
    <comment ref="I259" authorId="0" shapeId="0" xr:uid="{00000000-0006-0000-0000-0000CA000000}">
      <text>
        <r>
          <rPr>
            <sz val="10"/>
            <rFont val="Calibri"/>
            <family val="2"/>
          </rPr>
          <t xml:space="preserve">Gairola, Krishan:
</t>
        </r>
        <r>
          <rPr>
            <sz val="9"/>
            <rFont val="Tahoma"/>
            <family val="2"/>
            <charset val="1"/>
          </rPr>
          <t>Textfeld</t>
        </r>
      </text>
    </comment>
    <comment ref="J259" authorId="0" shapeId="0" xr:uid="{00000000-0006-0000-0000-0000B4010000}">
      <text>
        <r>
          <rPr>
            <sz val="10"/>
            <rFont val="Calibri"/>
            <family val="2"/>
          </rPr>
          <t xml:space="preserve">Gairola, Krishan:
</t>
        </r>
        <r>
          <rPr>
            <sz val="9"/>
            <rFont val="Tahoma"/>
            <family val="2"/>
            <charset val="1"/>
          </rPr>
          <t>Textfeld</t>
        </r>
      </text>
    </comment>
    <comment ref="K259" authorId="0" shapeId="0" xr:uid="{00000000-0006-0000-0000-00009E020000}">
      <text>
        <r>
          <rPr>
            <sz val="10"/>
            <rFont val="Calibri"/>
            <family val="2"/>
          </rPr>
          <t xml:space="preserve">Gairola, Krishan:
</t>
        </r>
        <r>
          <rPr>
            <sz val="9"/>
            <rFont val="Tahoma"/>
            <family val="2"/>
            <charset val="1"/>
          </rPr>
          <t>Textfeld</t>
        </r>
      </text>
    </comment>
    <comment ref="L259" authorId="0" shapeId="0" xr:uid="{00000000-0006-0000-0000-000088030000}">
      <text>
        <r>
          <rPr>
            <sz val="10"/>
            <rFont val="Calibri"/>
            <family val="2"/>
          </rPr>
          <t xml:space="preserve">Gairola, Krishan:
</t>
        </r>
        <r>
          <rPr>
            <sz val="9"/>
            <rFont val="Tahoma"/>
            <family val="2"/>
            <charset val="1"/>
          </rPr>
          <t>Textfeld</t>
        </r>
      </text>
    </comment>
    <comment ref="M259" authorId="0" shapeId="0" xr:uid="{00000000-0006-0000-0000-000072040000}">
      <text>
        <r>
          <rPr>
            <sz val="10"/>
            <rFont val="Calibri"/>
            <family val="2"/>
          </rPr>
          <t xml:space="preserve">Gairola, Krishan:
</t>
        </r>
        <r>
          <rPr>
            <sz val="9"/>
            <rFont val="Tahoma"/>
            <family val="2"/>
            <charset val="1"/>
          </rPr>
          <t>Textfeld</t>
        </r>
      </text>
    </comment>
    <comment ref="N259" authorId="0" shapeId="0" xr:uid="{00000000-0006-0000-0000-00005C050000}">
      <text>
        <r>
          <rPr>
            <sz val="10"/>
            <rFont val="Calibri"/>
            <family val="2"/>
          </rPr>
          <t xml:space="preserve">Gairola, Krishan:
</t>
        </r>
        <r>
          <rPr>
            <sz val="9"/>
            <rFont val="Tahoma"/>
            <family val="2"/>
            <charset val="1"/>
          </rPr>
          <t>Textfeld</t>
        </r>
      </text>
    </comment>
    <comment ref="O259" authorId="0" shapeId="0" xr:uid="{00000000-0006-0000-0000-000046060000}">
      <text>
        <r>
          <rPr>
            <sz val="10"/>
            <rFont val="Calibri"/>
            <family val="2"/>
          </rPr>
          <t xml:space="preserve">Gairola, Krishan:
</t>
        </r>
        <r>
          <rPr>
            <sz val="9"/>
            <rFont val="Tahoma"/>
            <family val="2"/>
            <charset val="1"/>
          </rPr>
          <t>Textfeld</t>
        </r>
      </text>
    </comment>
    <comment ref="P259" authorId="0" shapeId="0" xr:uid="{00000000-0006-0000-0000-00001E070000}">
      <text>
        <r>
          <rPr>
            <sz val="10"/>
            <rFont val="Calibri"/>
            <family val="2"/>
          </rPr>
          <t xml:space="preserve">Gairola, Krishan:
</t>
        </r>
        <r>
          <rPr>
            <sz val="9"/>
            <rFont val="Tahoma"/>
            <family val="2"/>
            <charset val="1"/>
          </rPr>
          <t>Textfeld</t>
        </r>
      </text>
    </comment>
    <comment ref="Q259" authorId="0" shapeId="0" xr:uid="{00000000-0006-0000-0000-0000F6070000}">
      <text>
        <r>
          <rPr>
            <sz val="10"/>
            <rFont val="Calibri"/>
            <family val="2"/>
          </rPr>
          <t xml:space="preserve">Gairola, Krishan:
</t>
        </r>
        <r>
          <rPr>
            <sz val="9"/>
            <rFont val="Tahoma"/>
            <family val="2"/>
            <charset val="1"/>
          </rPr>
          <t>Textfeld</t>
        </r>
      </text>
    </comment>
    <comment ref="R259" authorId="0" shapeId="0" xr:uid="{00000000-0006-0000-0000-0000CE080000}">
      <text>
        <r>
          <rPr>
            <sz val="10"/>
            <rFont val="Calibri"/>
            <family val="2"/>
          </rPr>
          <t xml:space="preserve">Gairola, Krishan:
</t>
        </r>
        <r>
          <rPr>
            <sz val="9"/>
            <rFont val="Tahoma"/>
            <family val="2"/>
            <charset val="1"/>
          </rPr>
          <t>Textfeld</t>
        </r>
      </text>
    </comment>
    <comment ref="S259" authorId="0" shapeId="0" xr:uid="{00000000-0006-0000-0000-0000A6090000}">
      <text>
        <r>
          <rPr>
            <sz val="10"/>
            <rFont val="Calibri"/>
            <family val="2"/>
          </rPr>
          <t xml:space="preserve">Gairola, Krishan:
</t>
        </r>
        <r>
          <rPr>
            <sz val="9"/>
            <rFont val="Tahoma"/>
            <family val="2"/>
            <charset val="1"/>
          </rPr>
          <t>Textfeld</t>
        </r>
      </text>
    </comment>
    <comment ref="T259" authorId="0" shapeId="0" xr:uid="{00000000-0006-0000-0000-00007E0A0000}">
      <text>
        <r>
          <rPr>
            <sz val="10"/>
            <rFont val="Calibri"/>
            <family val="2"/>
          </rPr>
          <t xml:space="preserve">Gairola, Krishan:
</t>
        </r>
        <r>
          <rPr>
            <sz val="9"/>
            <rFont val="Tahoma"/>
            <family val="2"/>
            <charset val="1"/>
          </rPr>
          <t>Textfeld</t>
        </r>
      </text>
    </comment>
    <comment ref="U259" authorId="0" shapeId="0" xr:uid="{00000000-0006-0000-0000-0000560B0000}">
      <text>
        <r>
          <rPr>
            <sz val="10"/>
            <rFont val="Calibri"/>
            <family val="2"/>
          </rPr>
          <t xml:space="preserve">Gairola, Krishan:
</t>
        </r>
        <r>
          <rPr>
            <sz val="9"/>
            <rFont val="Tahoma"/>
            <family val="2"/>
            <charset val="1"/>
          </rPr>
          <t>Textfeld</t>
        </r>
      </text>
    </comment>
    <comment ref="V259" authorId="0" shapeId="0" xr:uid="{00000000-0006-0000-0000-00002E0C0000}">
      <text>
        <r>
          <rPr>
            <sz val="10"/>
            <rFont val="Calibri"/>
            <family val="2"/>
          </rPr>
          <t xml:space="preserve">Gairola, Krishan:
</t>
        </r>
        <r>
          <rPr>
            <sz val="9"/>
            <rFont val="Tahoma"/>
            <family val="2"/>
            <charset val="1"/>
          </rPr>
          <t>Textfeld</t>
        </r>
      </text>
    </comment>
    <comment ref="W259" authorId="0" shapeId="0" xr:uid="{00000000-0006-0000-0000-0000060D0000}">
      <text>
        <r>
          <rPr>
            <sz val="10"/>
            <rFont val="Calibri"/>
            <family val="2"/>
          </rPr>
          <t xml:space="preserve">Gairola, Krishan:
</t>
        </r>
        <r>
          <rPr>
            <sz val="9"/>
            <rFont val="Tahoma"/>
            <family val="2"/>
            <charset val="1"/>
          </rPr>
          <t>Textfeld</t>
        </r>
      </text>
    </comment>
    <comment ref="X259" authorId="0" shapeId="0" xr:uid="{00000000-0006-0000-0000-0000DE0D0000}">
      <text>
        <r>
          <rPr>
            <sz val="10"/>
            <rFont val="Calibri"/>
            <family val="2"/>
          </rPr>
          <t xml:space="preserve">Gairola, Krishan:
</t>
        </r>
        <r>
          <rPr>
            <sz val="9"/>
            <rFont val="Tahoma"/>
            <family val="2"/>
            <charset val="1"/>
          </rPr>
          <t>Textfeld</t>
        </r>
      </text>
    </comment>
    <comment ref="Y259" authorId="0" shapeId="0" xr:uid="{00000000-0006-0000-0000-0000B60E0000}">
      <text>
        <r>
          <rPr>
            <sz val="10"/>
            <rFont val="Calibri"/>
            <family val="2"/>
          </rPr>
          <t xml:space="preserve">Gairola, Krishan:
</t>
        </r>
        <r>
          <rPr>
            <sz val="9"/>
            <rFont val="Tahoma"/>
            <family val="2"/>
            <charset val="1"/>
          </rPr>
          <t>Textfeld</t>
        </r>
      </text>
    </comment>
    <comment ref="Z259" authorId="0" shapeId="0" xr:uid="{00000000-0006-0000-0000-00008E0F0000}">
      <text>
        <r>
          <rPr>
            <sz val="10"/>
            <rFont val="Calibri"/>
            <family val="2"/>
          </rPr>
          <t xml:space="preserve">Gairola, Krishan:
</t>
        </r>
        <r>
          <rPr>
            <sz val="9"/>
            <rFont val="Tahoma"/>
            <family val="2"/>
            <charset val="1"/>
          </rPr>
          <t>Textfeld</t>
        </r>
      </text>
    </comment>
    <comment ref="I260" authorId="0" shapeId="0" xr:uid="{00000000-0006-0000-0000-0000CB000000}">
      <text>
        <r>
          <rPr>
            <sz val="10"/>
            <rFont val="Calibri"/>
            <family val="2"/>
          </rPr>
          <t xml:space="preserve">von Kleist, Björn:
</t>
        </r>
        <r>
          <rPr>
            <sz val="9"/>
            <rFont val="Tahoma"/>
            <family val="2"/>
            <charset val="1"/>
          </rPr>
          <t>CO2-Wert</t>
        </r>
      </text>
    </comment>
    <comment ref="J260" authorId="0" shapeId="0" xr:uid="{00000000-0006-0000-0000-0000B5010000}">
      <text>
        <r>
          <rPr>
            <sz val="10"/>
            <rFont val="Calibri"/>
            <family val="2"/>
          </rPr>
          <t xml:space="preserve">von Kleist, Björn:
</t>
        </r>
        <r>
          <rPr>
            <sz val="9"/>
            <rFont val="Tahoma"/>
            <family val="2"/>
            <charset val="1"/>
          </rPr>
          <t>CO2-Wert</t>
        </r>
      </text>
    </comment>
    <comment ref="K260" authorId="0" shapeId="0" xr:uid="{00000000-0006-0000-0000-00009F020000}">
      <text>
        <r>
          <rPr>
            <sz val="10"/>
            <rFont val="Calibri"/>
            <family val="2"/>
          </rPr>
          <t xml:space="preserve">von Kleist, Björn:
</t>
        </r>
        <r>
          <rPr>
            <sz val="9"/>
            <rFont val="Tahoma"/>
            <family val="2"/>
            <charset val="1"/>
          </rPr>
          <t>CO2-Wert</t>
        </r>
      </text>
    </comment>
    <comment ref="L260" authorId="0" shapeId="0" xr:uid="{00000000-0006-0000-0000-000089030000}">
      <text>
        <r>
          <rPr>
            <sz val="10"/>
            <rFont val="Calibri"/>
            <family val="2"/>
          </rPr>
          <t xml:space="preserve">von Kleist, Björn:
</t>
        </r>
        <r>
          <rPr>
            <sz val="9"/>
            <color rgb="FF000000"/>
            <rFont val="Tahoma"/>
            <family val="2"/>
            <charset val="1"/>
          </rPr>
          <t>CO2-Wert</t>
        </r>
      </text>
    </comment>
    <comment ref="M260" authorId="0" shapeId="0" xr:uid="{00000000-0006-0000-0000-000073040000}">
      <text>
        <r>
          <rPr>
            <sz val="10"/>
            <rFont val="Calibri"/>
            <family val="2"/>
          </rPr>
          <t xml:space="preserve">von Kleist, Björn:
</t>
        </r>
        <r>
          <rPr>
            <sz val="9"/>
            <rFont val="Tahoma"/>
            <family val="2"/>
            <charset val="1"/>
          </rPr>
          <t>CO2-Wert</t>
        </r>
      </text>
    </comment>
    <comment ref="N260" authorId="0" shapeId="0" xr:uid="{00000000-0006-0000-0000-00005D050000}">
      <text>
        <r>
          <rPr>
            <sz val="10"/>
            <rFont val="Calibri"/>
            <family val="2"/>
          </rPr>
          <t xml:space="preserve">von Kleist, Björn:
</t>
        </r>
        <r>
          <rPr>
            <sz val="9"/>
            <rFont val="Tahoma"/>
            <family val="2"/>
            <charset val="1"/>
          </rPr>
          <t>CO2-Wert</t>
        </r>
      </text>
    </comment>
    <comment ref="O260" authorId="0" shapeId="0" xr:uid="{00000000-0006-0000-0000-000047060000}">
      <text>
        <r>
          <rPr>
            <sz val="10"/>
            <rFont val="Calibri"/>
            <family val="2"/>
          </rPr>
          <t xml:space="preserve">von Kleist, Björn:
</t>
        </r>
        <r>
          <rPr>
            <sz val="9"/>
            <rFont val="Tahoma"/>
            <family val="2"/>
            <charset val="1"/>
          </rPr>
          <t>CO2-Wert</t>
        </r>
      </text>
    </comment>
    <comment ref="P260" authorId="0" shapeId="0" xr:uid="{00000000-0006-0000-0000-00001F070000}">
      <text>
        <r>
          <rPr>
            <sz val="10"/>
            <rFont val="Calibri"/>
            <family val="2"/>
          </rPr>
          <t xml:space="preserve">von Kleist, Björn:
</t>
        </r>
        <r>
          <rPr>
            <sz val="9"/>
            <rFont val="Tahoma"/>
            <family val="2"/>
            <charset val="1"/>
          </rPr>
          <t>CO2-Wert</t>
        </r>
      </text>
    </comment>
    <comment ref="Q260" authorId="0" shapeId="0" xr:uid="{00000000-0006-0000-0000-0000F7070000}">
      <text>
        <r>
          <rPr>
            <sz val="10"/>
            <rFont val="Calibri"/>
            <family val="2"/>
          </rPr>
          <t xml:space="preserve">von Kleist, Björn:
</t>
        </r>
        <r>
          <rPr>
            <sz val="9"/>
            <rFont val="Tahoma"/>
            <family val="2"/>
            <charset val="1"/>
          </rPr>
          <t>CO2-Wert</t>
        </r>
      </text>
    </comment>
    <comment ref="R260" authorId="0" shapeId="0" xr:uid="{00000000-0006-0000-0000-0000CF080000}">
      <text>
        <r>
          <rPr>
            <sz val="10"/>
            <rFont val="Calibri"/>
            <family val="2"/>
          </rPr>
          <t xml:space="preserve">von Kleist, Björn:
</t>
        </r>
        <r>
          <rPr>
            <sz val="9"/>
            <rFont val="Tahoma"/>
            <family val="2"/>
            <charset val="1"/>
          </rPr>
          <t>CO2-Wert</t>
        </r>
      </text>
    </comment>
    <comment ref="S260" authorId="0" shapeId="0" xr:uid="{00000000-0006-0000-0000-0000A7090000}">
      <text>
        <r>
          <rPr>
            <sz val="10"/>
            <rFont val="Calibri"/>
            <family val="2"/>
          </rPr>
          <t xml:space="preserve">von Kleist, Björn:
</t>
        </r>
        <r>
          <rPr>
            <sz val="9"/>
            <rFont val="Tahoma"/>
            <family val="2"/>
            <charset val="1"/>
          </rPr>
          <t>CO2-Wert</t>
        </r>
      </text>
    </comment>
    <comment ref="T260" authorId="0" shapeId="0" xr:uid="{00000000-0006-0000-0000-00007F0A0000}">
      <text>
        <r>
          <rPr>
            <sz val="10"/>
            <rFont val="Calibri"/>
            <family val="2"/>
          </rPr>
          <t xml:space="preserve">von Kleist, Björn:
</t>
        </r>
        <r>
          <rPr>
            <sz val="9"/>
            <rFont val="Tahoma"/>
            <family val="2"/>
            <charset val="1"/>
          </rPr>
          <t>CO2-Wert</t>
        </r>
      </text>
    </comment>
    <comment ref="U260" authorId="0" shapeId="0" xr:uid="{00000000-0006-0000-0000-0000570B0000}">
      <text>
        <r>
          <rPr>
            <sz val="10"/>
            <rFont val="Calibri"/>
            <family val="2"/>
          </rPr>
          <t xml:space="preserve">von Kleist, Björn:
</t>
        </r>
        <r>
          <rPr>
            <sz val="9"/>
            <rFont val="Tahoma"/>
            <family val="2"/>
            <charset val="1"/>
          </rPr>
          <t>CO2-Wert</t>
        </r>
      </text>
    </comment>
    <comment ref="V260" authorId="0" shapeId="0" xr:uid="{00000000-0006-0000-0000-00002F0C0000}">
      <text>
        <r>
          <rPr>
            <sz val="10"/>
            <rFont val="Calibri"/>
            <family val="2"/>
          </rPr>
          <t xml:space="preserve">von Kleist, Björn:
</t>
        </r>
        <r>
          <rPr>
            <sz val="9"/>
            <rFont val="Tahoma"/>
            <family val="2"/>
            <charset val="1"/>
          </rPr>
          <t>CO2-Wert</t>
        </r>
      </text>
    </comment>
    <comment ref="W260" authorId="0" shapeId="0" xr:uid="{00000000-0006-0000-0000-0000070D0000}">
      <text>
        <r>
          <rPr>
            <sz val="10"/>
            <rFont val="Calibri"/>
            <family val="2"/>
          </rPr>
          <t xml:space="preserve">von Kleist, Björn:
</t>
        </r>
        <r>
          <rPr>
            <sz val="9"/>
            <rFont val="Tahoma"/>
            <family val="2"/>
            <charset val="1"/>
          </rPr>
          <t>CO2-Wert</t>
        </r>
      </text>
    </comment>
    <comment ref="X260" authorId="0" shapeId="0" xr:uid="{00000000-0006-0000-0000-0000DF0D0000}">
      <text>
        <r>
          <rPr>
            <sz val="10"/>
            <rFont val="Calibri"/>
            <family val="2"/>
          </rPr>
          <t xml:space="preserve">von Kleist, Björn:
</t>
        </r>
        <r>
          <rPr>
            <sz val="9"/>
            <rFont val="Tahoma"/>
            <family val="2"/>
            <charset val="1"/>
          </rPr>
          <t>CO2-Wert</t>
        </r>
      </text>
    </comment>
    <comment ref="Y260" authorId="0" shapeId="0" xr:uid="{00000000-0006-0000-0000-0000B70E0000}">
      <text>
        <r>
          <rPr>
            <sz val="10"/>
            <rFont val="Calibri"/>
            <family val="2"/>
          </rPr>
          <t xml:space="preserve">von Kleist, Björn:
</t>
        </r>
        <r>
          <rPr>
            <sz val="9"/>
            <rFont val="Tahoma"/>
            <family val="2"/>
            <charset val="1"/>
          </rPr>
          <t>CO2-Wert</t>
        </r>
      </text>
    </comment>
    <comment ref="Z260" authorId="0" shapeId="0" xr:uid="{00000000-0006-0000-0000-00008F0F0000}">
      <text>
        <r>
          <rPr>
            <sz val="10"/>
            <rFont val="Calibri"/>
            <family val="2"/>
          </rPr>
          <t xml:space="preserve">von Kleist, Björn:
</t>
        </r>
        <r>
          <rPr>
            <sz val="9"/>
            <rFont val="Tahoma"/>
            <family val="2"/>
            <charset val="1"/>
          </rPr>
          <t>CO2-Wert</t>
        </r>
      </text>
    </comment>
    <comment ref="I261" authorId="0" shapeId="0" xr:uid="{00000000-0006-0000-0000-0000CC000000}">
      <text>
        <r>
          <rPr>
            <sz val="10"/>
            <rFont val="Calibri"/>
            <family val="2"/>
          </rPr>
          <t xml:space="preserve">Gairola, Krishan:
</t>
        </r>
        <r>
          <rPr>
            <sz val="9"/>
            <rFont val="Tahoma"/>
            <family val="2"/>
            <charset val="1"/>
          </rPr>
          <t>Textfeld</t>
        </r>
      </text>
    </comment>
    <comment ref="J261" authorId="0" shapeId="0" xr:uid="{00000000-0006-0000-0000-0000B6010000}">
      <text>
        <r>
          <rPr>
            <sz val="10"/>
            <rFont val="Calibri"/>
            <family val="2"/>
          </rPr>
          <t xml:space="preserve">Gairola, Krishan:
</t>
        </r>
        <r>
          <rPr>
            <sz val="9"/>
            <rFont val="Tahoma"/>
            <family val="2"/>
            <charset val="1"/>
          </rPr>
          <t>Textfeld</t>
        </r>
      </text>
    </comment>
    <comment ref="K261" authorId="0" shapeId="0" xr:uid="{00000000-0006-0000-0000-0000A0020000}">
      <text>
        <r>
          <rPr>
            <sz val="10"/>
            <rFont val="Calibri"/>
            <family val="2"/>
          </rPr>
          <t xml:space="preserve">Gairola, Krishan:
</t>
        </r>
        <r>
          <rPr>
            <sz val="9"/>
            <rFont val="Tahoma"/>
            <family val="2"/>
            <charset val="1"/>
          </rPr>
          <t>Textfeld</t>
        </r>
      </text>
    </comment>
    <comment ref="L261" authorId="0" shapeId="0" xr:uid="{00000000-0006-0000-0000-00008A030000}">
      <text>
        <r>
          <rPr>
            <sz val="10"/>
            <rFont val="Calibri"/>
            <family val="2"/>
          </rPr>
          <t xml:space="preserve">Gairola, Krishan:
</t>
        </r>
        <r>
          <rPr>
            <sz val="9"/>
            <rFont val="Tahoma"/>
            <family val="2"/>
            <charset val="1"/>
          </rPr>
          <t>Textfeld</t>
        </r>
      </text>
    </comment>
    <comment ref="M261" authorId="0" shapeId="0" xr:uid="{00000000-0006-0000-0000-000074040000}">
      <text>
        <r>
          <rPr>
            <sz val="10"/>
            <rFont val="Calibri"/>
            <family val="2"/>
          </rPr>
          <t xml:space="preserve">Gairola, Krishan:
</t>
        </r>
        <r>
          <rPr>
            <sz val="9"/>
            <rFont val="Tahoma"/>
            <family val="2"/>
            <charset val="1"/>
          </rPr>
          <t>Textfeld</t>
        </r>
      </text>
    </comment>
    <comment ref="N261" authorId="0" shapeId="0" xr:uid="{00000000-0006-0000-0000-00005E050000}">
      <text>
        <r>
          <rPr>
            <sz val="10"/>
            <rFont val="Calibri"/>
            <family val="2"/>
          </rPr>
          <t xml:space="preserve">Gairola, Krishan:
</t>
        </r>
        <r>
          <rPr>
            <sz val="9"/>
            <rFont val="Tahoma"/>
            <family val="2"/>
            <charset val="1"/>
          </rPr>
          <t>Textfeld</t>
        </r>
      </text>
    </comment>
    <comment ref="O261" authorId="0" shapeId="0" xr:uid="{00000000-0006-0000-0000-000048060000}">
      <text>
        <r>
          <rPr>
            <sz val="10"/>
            <rFont val="Calibri"/>
            <family val="2"/>
          </rPr>
          <t xml:space="preserve">Gairola, Krishan:
</t>
        </r>
        <r>
          <rPr>
            <sz val="9"/>
            <rFont val="Tahoma"/>
            <family val="2"/>
            <charset val="1"/>
          </rPr>
          <t>Textfeld</t>
        </r>
      </text>
    </comment>
    <comment ref="P261" authorId="0" shapeId="0" xr:uid="{00000000-0006-0000-0000-000020070000}">
      <text>
        <r>
          <rPr>
            <sz val="10"/>
            <rFont val="Calibri"/>
            <family val="2"/>
          </rPr>
          <t xml:space="preserve">Gairola, Krishan:
</t>
        </r>
        <r>
          <rPr>
            <sz val="9"/>
            <rFont val="Tahoma"/>
            <family val="2"/>
            <charset val="1"/>
          </rPr>
          <t>Textfeld</t>
        </r>
      </text>
    </comment>
    <comment ref="Q261" authorId="0" shapeId="0" xr:uid="{00000000-0006-0000-0000-0000F8070000}">
      <text>
        <r>
          <rPr>
            <sz val="10"/>
            <rFont val="Calibri"/>
            <family val="2"/>
          </rPr>
          <t xml:space="preserve">Gairola, Krishan:
</t>
        </r>
        <r>
          <rPr>
            <sz val="9"/>
            <rFont val="Tahoma"/>
            <family val="2"/>
            <charset val="1"/>
          </rPr>
          <t>Textfeld</t>
        </r>
      </text>
    </comment>
    <comment ref="R261" authorId="0" shapeId="0" xr:uid="{00000000-0006-0000-0000-0000D0080000}">
      <text>
        <r>
          <rPr>
            <sz val="10"/>
            <rFont val="Calibri"/>
            <family val="2"/>
          </rPr>
          <t xml:space="preserve">Gairola, Krishan:
</t>
        </r>
        <r>
          <rPr>
            <sz val="9"/>
            <rFont val="Tahoma"/>
            <family val="2"/>
            <charset val="1"/>
          </rPr>
          <t>Textfeld</t>
        </r>
      </text>
    </comment>
    <comment ref="S261" authorId="0" shapeId="0" xr:uid="{00000000-0006-0000-0000-0000A8090000}">
      <text>
        <r>
          <rPr>
            <sz val="10"/>
            <rFont val="Calibri"/>
            <family val="2"/>
          </rPr>
          <t xml:space="preserve">Gairola, Krishan:
</t>
        </r>
        <r>
          <rPr>
            <sz val="9"/>
            <rFont val="Tahoma"/>
            <family val="2"/>
            <charset val="1"/>
          </rPr>
          <t>Textfeld</t>
        </r>
      </text>
    </comment>
    <comment ref="T261" authorId="0" shapeId="0" xr:uid="{00000000-0006-0000-0000-0000800A0000}">
      <text>
        <r>
          <rPr>
            <sz val="10"/>
            <rFont val="Calibri"/>
            <family val="2"/>
          </rPr>
          <t xml:space="preserve">Gairola, Krishan:
</t>
        </r>
        <r>
          <rPr>
            <sz val="9"/>
            <rFont val="Tahoma"/>
            <family val="2"/>
            <charset val="1"/>
          </rPr>
          <t>Textfeld</t>
        </r>
      </text>
    </comment>
    <comment ref="U261" authorId="0" shapeId="0" xr:uid="{00000000-0006-0000-0000-0000580B0000}">
      <text>
        <r>
          <rPr>
            <sz val="10"/>
            <rFont val="Calibri"/>
            <family val="2"/>
          </rPr>
          <t xml:space="preserve">Gairola, Krishan:
</t>
        </r>
        <r>
          <rPr>
            <sz val="9"/>
            <rFont val="Tahoma"/>
            <family val="2"/>
            <charset val="1"/>
          </rPr>
          <t>Textfeld</t>
        </r>
      </text>
    </comment>
    <comment ref="V261" authorId="0" shapeId="0" xr:uid="{00000000-0006-0000-0000-0000300C0000}">
      <text>
        <r>
          <rPr>
            <sz val="10"/>
            <rFont val="Calibri"/>
            <family val="2"/>
          </rPr>
          <t xml:space="preserve">Gairola, Krishan:
</t>
        </r>
        <r>
          <rPr>
            <sz val="9"/>
            <rFont val="Tahoma"/>
            <family val="2"/>
            <charset val="1"/>
          </rPr>
          <t>Textfeld</t>
        </r>
      </text>
    </comment>
    <comment ref="W261" authorId="0" shapeId="0" xr:uid="{00000000-0006-0000-0000-0000080D0000}">
      <text>
        <r>
          <rPr>
            <sz val="10"/>
            <rFont val="Calibri"/>
            <family val="2"/>
          </rPr>
          <t xml:space="preserve">Gairola, Krishan:
</t>
        </r>
        <r>
          <rPr>
            <sz val="9"/>
            <rFont val="Tahoma"/>
            <family val="2"/>
            <charset val="1"/>
          </rPr>
          <t>Textfeld</t>
        </r>
      </text>
    </comment>
    <comment ref="X261" authorId="0" shapeId="0" xr:uid="{00000000-0006-0000-0000-0000E00D0000}">
      <text>
        <r>
          <rPr>
            <sz val="10"/>
            <rFont val="Calibri"/>
            <family val="2"/>
          </rPr>
          <t xml:space="preserve">Gairola, Krishan:
</t>
        </r>
        <r>
          <rPr>
            <sz val="9"/>
            <rFont val="Tahoma"/>
            <family val="2"/>
            <charset val="1"/>
          </rPr>
          <t>Textfeld</t>
        </r>
      </text>
    </comment>
    <comment ref="Y261" authorId="0" shapeId="0" xr:uid="{00000000-0006-0000-0000-0000B80E0000}">
      <text>
        <r>
          <rPr>
            <sz val="10"/>
            <rFont val="Calibri"/>
            <family val="2"/>
          </rPr>
          <t xml:space="preserve">Gairola, Krishan:
</t>
        </r>
        <r>
          <rPr>
            <sz val="9"/>
            <rFont val="Tahoma"/>
            <family val="2"/>
            <charset val="1"/>
          </rPr>
          <t>Textfeld</t>
        </r>
      </text>
    </comment>
    <comment ref="Z261" authorId="0" shapeId="0" xr:uid="{00000000-0006-0000-0000-0000900F0000}">
      <text>
        <r>
          <rPr>
            <sz val="10"/>
            <rFont val="Calibri"/>
            <family val="2"/>
          </rPr>
          <t xml:space="preserve">Gairola, Krishan:
</t>
        </r>
        <r>
          <rPr>
            <sz val="9"/>
            <rFont val="Tahoma"/>
            <family val="2"/>
            <charset val="1"/>
          </rPr>
          <t>Textfeld</t>
        </r>
      </text>
    </comment>
    <comment ref="I268" authorId="0" shapeId="0" xr:uid="{00000000-0006-0000-0000-0000CD000000}">
      <text>
        <r>
          <rPr>
            <sz val="10"/>
            <rFont val="Calibri"/>
            <family val="2"/>
          </rPr>
          <t xml:space="preserve">von Kleist, Björn:
</t>
        </r>
        <r>
          <rPr>
            <sz val="9"/>
            <rFont val="Tahoma"/>
            <family val="2"/>
            <charset val="1"/>
          </rPr>
          <t>CO2-Wert</t>
        </r>
      </text>
    </comment>
    <comment ref="J268" authorId="0" shapeId="0" xr:uid="{00000000-0006-0000-0000-0000B7010000}">
      <text>
        <r>
          <rPr>
            <sz val="10"/>
            <rFont val="Calibri"/>
            <family val="2"/>
          </rPr>
          <t xml:space="preserve">von Kleist, Björn:
</t>
        </r>
        <r>
          <rPr>
            <sz val="9"/>
            <rFont val="Tahoma"/>
            <family val="2"/>
            <charset val="1"/>
          </rPr>
          <t>CO2-Wert</t>
        </r>
      </text>
    </comment>
    <comment ref="K268" authorId="0" shapeId="0" xr:uid="{00000000-0006-0000-0000-0000A1020000}">
      <text>
        <r>
          <rPr>
            <sz val="10"/>
            <rFont val="Calibri"/>
            <family val="2"/>
          </rPr>
          <t xml:space="preserve">von Kleist, Björn:
</t>
        </r>
        <r>
          <rPr>
            <sz val="9"/>
            <rFont val="Tahoma"/>
            <family val="2"/>
            <charset val="1"/>
          </rPr>
          <t>CO2-Wert</t>
        </r>
      </text>
    </comment>
    <comment ref="L268" authorId="0" shapeId="0" xr:uid="{00000000-0006-0000-0000-00008B030000}">
      <text>
        <r>
          <rPr>
            <sz val="10"/>
            <rFont val="Calibri"/>
            <family val="2"/>
          </rPr>
          <t xml:space="preserve">von Kleist, Björn:
</t>
        </r>
        <r>
          <rPr>
            <sz val="9"/>
            <rFont val="Tahoma"/>
            <family val="2"/>
            <charset val="1"/>
          </rPr>
          <t>CO2-Wert</t>
        </r>
      </text>
    </comment>
    <comment ref="M268" authorId="0" shapeId="0" xr:uid="{00000000-0006-0000-0000-000075040000}">
      <text>
        <r>
          <rPr>
            <sz val="10"/>
            <rFont val="Calibri"/>
            <family val="2"/>
          </rPr>
          <t xml:space="preserve">von Kleist, Björn:
</t>
        </r>
        <r>
          <rPr>
            <sz val="9"/>
            <rFont val="Tahoma"/>
            <family val="2"/>
            <charset val="1"/>
          </rPr>
          <t>CO2-Wert</t>
        </r>
      </text>
    </comment>
    <comment ref="N268" authorId="0" shapeId="0" xr:uid="{00000000-0006-0000-0000-00005F050000}">
      <text>
        <r>
          <rPr>
            <sz val="10"/>
            <rFont val="Calibri"/>
            <family val="2"/>
          </rPr>
          <t xml:space="preserve">von Kleist, Björn:
</t>
        </r>
        <r>
          <rPr>
            <sz val="9"/>
            <rFont val="Tahoma"/>
            <family val="2"/>
            <charset val="1"/>
          </rPr>
          <t>CO2-Wert</t>
        </r>
      </text>
    </comment>
    <comment ref="O268" authorId="0" shapeId="0" xr:uid="{00000000-0006-0000-0000-000049060000}">
      <text>
        <r>
          <rPr>
            <sz val="10"/>
            <rFont val="Calibri"/>
            <family val="2"/>
          </rPr>
          <t xml:space="preserve">von Kleist, Björn:
</t>
        </r>
        <r>
          <rPr>
            <sz val="9"/>
            <rFont val="Tahoma"/>
            <family val="2"/>
            <charset val="1"/>
          </rPr>
          <t>CO2-Wert</t>
        </r>
      </text>
    </comment>
    <comment ref="P268" authorId="0" shapeId="0" xr:uid="{00000000-0006-0000-0000-000021070000}">
      <text>
        <r>
          <rPr>
            <sz val="10"/>
            <rFont val="Calibri"/>
            <family val="2"/>
          </rPr>
          <t xml:space="preserve">von Kleist, Björn:
</t>
        </r>
        <r>
          <rPr>
            <sz val="9"/>
            <rFont val="Tahoma"/>
            <family val="2"/>
            <charset val="1"/>
          </rPr>
          <t>CO2-Wert</t>
        </r>
      </text>
    </comment>
    <comment ref="Q268" authorId="0" shapeId="0" xr:uid="{00000000-0006-0000-0000-0000F9070000}">
      <text>
        <r>
          <rPr>
            <sz val="10"/>
            <rFont val="Calibri"/>
            <family val="2"/>
          </rPr>
          <t xml:space="preserve">von Kleist, Björn:
</t>
        </r>
        <r>
          <rPr>
            <sz val="9"/>
            <rFont val="Tahoma"/>
            <family val="2"/>
            <charset val="1"/>
          </rPr>
          <t>CO2-Wert</t>
        </r>
      </text>
    </comment>
    <comment ref="R268" authorId="0" shapeId="0" xr:uid="{00000000-0006-0000-0000-0000D1080000}">
      <text>
        <r>
          <rPr>
            <sz val="10"/>
            <rFont val="Calibri"/>
            <family val="2"/>
          </rPr>
          <t xml:space="preserve">von Kleist, Björn:
</t>
        </r>
        <r>
          <rPr>
            <sz val="9"/>
            <rFont val="Tahoma"/>
            <family val="2"/>
            <charset val="1"/>
          </rPr>
          <t>CO2-Wert</t>
        </r>
      </text>
    </comment>
    <comment ref="S268" authorId="0" shapeId="0" xr:uid="{00000000-0006-0000-0000-0000A9090000}">
      <text>
        <r>
          <rPr>
            <sz val="10"/>
            <rFont val="Calibri"/>
            <family val="2"/>
          </rPr>
          <t xml:space="preserve">von Kleist, Björn:
</t>
        </r>
        <r>
          <rPr>
            <sz val="9"/>
            <rFont val="Tahoma"/>
            <family val="2"/>
            <charset val="1"/>
          </rPr>
          <t>CO2-Wert</t>
        </r>
      </text>
    </comment>
    <comment ref="T268" authorId="0" shapeId="0" xr:uid="{00000000-0006-0000-0000-0000810A0000}">
      <text>
        <r>
          <rPr>
            <sz val="10"/>
            <rFont val="Calibri"/>
            <family val="2"/>
          </rPr>
          <t xml:space="preserve">von Kleist, Björn:
</t>
        </r>
        <r>
          <rPr>
            <sz val="9"/>
            <rFont val="Tahoma"/>
            <family val="2"/>
            <charset val="1"/>
          </rPr>
          <t>CO2-Wert</t>
        </r>
      </text>
    </comment>
    <comment ref="U268" authorId="0" shapeId="0" xr:uid="{00000000-0006-0000-0000-0000590B0000}">
      <text>
        <r>
          <rPr>
            <sz val="10"/>
            <rFont val="Calibri"/>
            <family val="2"/>
          </rPr>
          <t xml:space="preserve">von Kleist, Björn:
</t>
        </r>
        <r>
          <rPr>
            <sz val="9"/>
            <rFont val="Tahoma"/>
            <family val="2"/>
            <charset val="1"/>
          </rPr>
          <t>CO2-Wert</t>
        </r>
      </text>
    </comment>
    <comment ref="V268" authorId="0" shapeId="0" xr:uid="{00000000-0006-0000-0000-0000310C0000}">
      <text>
        <r>
          <rPr>
            <sz val="10"/>
            <rFont val="Calibri"/>
            <family val="2"/>
          </rPr>
          <t xml:space="preserve">von Kleist, Björn:
</t>
        </r>
        <r>
          <rPr>
            <sz val="9"/>
            <rFont val="Tahoma"/>
            <family val="2"/>
            <charset val="1"/>
          </rPr>
          <t>CO2-Wert</t>
        </r>
      </text>
    </comment>
    <comment ref="W268" authorId="0" shapeId="0" xr:uid="{00000000-0006-0000-0000-0000090D0000}">
      <text>
        <r>
          <rPr>
            <sz val="10"/>
            <rFont val="Calibri"/>
            <family val="2"/>
          </rPr>
          <t xml:space="preserve">von Kleist, Björn:
</t>
        </r>
        <r>
          <rPr>
            <sz val="9"/>
            <rFont val="Tahoma"/>
            <family val="2"/>
            <charset val="1"/>
          </rPr>
          <t>CO2-Wert</t>
        </r>
      </text>
    </comment>
    <comment ref="X268" authorId="0" shapeId="0" xr:uid="{00000000-0006-0000-0000-0000E10D0000}">
      <text>
        <r>
          <rPr>
            <sz val="10"/>
            <rFont val="Calibri"/>
            <family val="2"/>
          </rPr>
          <t xml:space="preserve">von Kleist, Björn:
</t>
        </r>
        <r>
          <rPr>
            <sz val="9"/>
            <rFont val="Tahoma"/>
            <family val="2"/>
            <charset val="1"/>
          </rPr>
          <t>CO2-Wert</t>
        </r>
      </text>
    </comment>
    <comment ref="Y268" authorId="0" shapeId="0" xr:uid="{00000000-0006-0000-0000-0000B90E0000}">
      <text>
        <r>
          <rPr>
            <sz val="10"/>
            <rFont val="Calibri"/>
            <family val="2"/>
          </rPr>
          <t xml:space="preserve">von Kleist, Björn:
</t>
        </r>
        <r>
          <rPr>
            <sz val="9"/>
            <rFont val="Tahoma"/>
            <family val="2"/>
            <charset val="1"/>
          </rPr>
          <t>CO2-Wert</t>
        </r>
      </text>
    </comment>
    <comment ref="Z268" authorId="0" shapeId="0" xr:uid="{00000000-0006-0000-0000-0000910F0000}">
      <text>
        <r>
          <rPr>
            <sz val="10"/>
            <rFont val="Calibri"/>
            <family val="2"/>
          </rPr>
          <t xml:space="preserve">von Kleist, Björn:
</t>
        </r>
        <r>
          <rPr>
            <sz val="9"/>
            <rFont val="Tahoma"/>
            <family val="2"/>
            <charset val="1"/>
          </rPr>
          <t>CO2-Wert</t>
        </r>
      </text>
    </comment>
    <comment ref="I269" authorId="0" shapeId="0" xr:uid="{00000000-0006-0000-0000-0000CE000000}">
      <text>
        <r>
          <rPr>
            <sz val="10"/>
            <rFont val="Calibri"/>
            <family val="2"/>
          </rPr>
          <t xml:space="preserve">Gairola, Krishan:
</t>
        </r>
        <r>
          <rPr>
            <sz val="9"/>
            <rFont val="Tahoma"/>
            <family val="2"/>
            <charset val="1"/>
          </rPr>
          <t>Textfeld</t>
        </r>
      </text>
    </comment>
    <comment ref="J269" authorId="0" shapeId="0" xr:uid="{00000000-0006-0000-0000-0000B8010000}">
      <text>
        <r>
          <rPr>
            <sz val="10"/>
            <rFont val="Calibri"/>
            <family val="2"/>
          </rPr>
          <t xml:space="preserve">Gairola, Krishan:
</t>
        </r>
        <r>
          <rPr>
            <sz val="9"/>
            <rFont val="Tahoma"/>
            <family val="2"/>
            <charset val="1"/>
          </rPr>
          <t>Textfeld</t>
        </r>
      </text>
    </comment>
    <comment ref="K269" authorId="0" shapeId="0" xr:uid="{00000000-0006-0000-0000-0000A2020000}">
      <text>
        <r>
          <rPr>
            <sz val="10"/>
            <rFont val="Calibri"/>
            <family val="2"/>
          </rPr>
          <t xml:space="preserve">Gairola, Krishan:
</t>
        </r>
        <r>
          <rPr>
            <sz val="9"/>
            <rFont val="Tahoma"/>
            <family val="2"/>
            <charset val="1"/>
          </rPr>
          <t>Textfeld</t>
        </r>
      </text>
    </comment>
    <comment ref="L269" authorId="0" shapeId="0" xr:uid="{00000000-0006-0000-0000-00008C030000}">
      <text>
        <r>
          <rPr>
            <sz val="10"/>
            <rFont val="Calibri"/>
            <family val="2"/>
          </rPr>
          <t xml:space="preserve">Gairola, Krishan:
</t>
        </r>
        <r>
          <rPr>
            <sz val="9"/>
            <rFont val="Tahoma"/>
            <family val="2"/>
            <charset val="1"/>
          </rPr>
          <t>Textfeld</t>
        </r>
      </text>
    </comment>
    <comment ref="M269" authorId="0" shapeId="0" xr:uid="{00000000-0006-0000-0000-000076040000}">
      <text>
        <r>
          <rPr>
            <sz val="10"/>
            <rFont val="Calibri"/>
            <family val="2"/>
          </rPr>
          <t xml:space="preserve">Gairola, Krishan:
</t>
        </r>
        <r>
          <rPr>
            <sz val="9"/>
            <rFont val="Tahoma"/>
            <family val="2"/>
            <charset val="1"/>
          </rPr>
          <t>Textfeld</t>
        </r>
      </text>
    </comment>
    <comment ref="N269" authorId="0" shapeId="0" xr:uid="{00000000-0006-0000-0000-000060050000}">
      <text>
        <r>
          <rPr>
            <sz val="10"/>
            <rFont val="Calibri"/>
            <family val="2"/>
          </rPr>
          <t xml:space="preserve">Gairola, Krishan:
</t>
        </r>
        <r>
          <rPr>
            <sz val="9"/>
            <rFont val="Tahoma"/>
            <family val="2"/>
            <charset val="1"/>
          </rPr>
          <t>Textfeld</t>
        </r>
      </text>
    </comment>
    <comment ref="O269" authorId="0" shapeId="0" xr:uid="{00000000-0006-0000-0000-00004A060000}">
      <text>
        <r>
          <rPr>
            <sz val="10"/>
            <rFont val="Calibri"/>
            <family val="2"/>
          </rPr>
          <t xml:space="preserve">Gairola, Krishan:
</t>
        </r>
        <r>
          <rPr>
            <sz val="9"/>
            <rFont val="Tahoma"/>
            <family val="2"/>
            <charset val="1"/>
          </rPr>
          <t>Textfeld</t>
        </r>
      </text>
    </comment>
    <comment ref="P269" authorId="0" shapeId="0" xr:uid="{00000000-0006-0000-0000-000022070000}">
      <text>
        <r>
          <rPr>
            <sz val="10"/>
            <rFont val="Calibri"/>
            <family val="2"/>
          </rPr>
          <t xml:space="preserve">Gairola, Krishan:
</t>
        </r>
        <r>
          <rPr>
            <sz val="9"/>
            <rFont val="Tahoma"/>
            <family val="2"/>
            <charset val="1"/>
          </rPr>
          <t>Textfeld</t>
        </r>
      </text>
    </comment>
    <comment ref="Q269" authorId="0" shapeId="0" xr:uid="{00000000-0006-0000-0000-0000FA070000}">
      <text>
        <r>
          <rPr>
            <sz val="10"/>
            <rFont val="Calibri"/>
            <family val="2"/>
          </rPr>
          <t xml:space="preserve">Gairola, Krishan:
</t>
        </r>
        <r>
          <rPr>
            <sz val="9"/>
            <rFont val="Tahoma"/>
            <family val="2"/>
            <charset val="1"/>
          </rPr>
          <t>Textfeld</t>
        </r>
      </text>
    </comment>
    <comment ref="R269" authorId="0" shapeId="0" xr:uid="{00000000-0006-0000-0000-0000D2080000}">
      <text>
        <r>
          <rPr>
            <sz val="10"/>
            <rFont val="Calibri"/>
            <family val="2"/>
          </rPr>
          <t xml:space="preserve">Gairola, Krishan:
</t>
        </r>
        <r>
          <rPr>
            <sz val="9"/>
            <rFont val="Tahoma"/>
            <family val="2"/>
            <charset val="1"/>
          </rPr>
          <t>Textfeld</t>
        </r>
      </text>
    </comment>
    <comment ref="S269" authorId="0" shapeId="0" xr:uid="{00000000-0006-0000-0000-0000AA090000}">
      <text>
        <r>
          <rPr>
            <sz val="10"/>
            <rFont val="Calibri"/>
            <family val="2"/>
          </rPr>
          <t xml:space="preserve">Gairola, Krishan:
</t>
        </r>
        <r>
          <rPr>
            <sz val="9"/>
            <rFont val="Tahoma"/>
            <family val="2"/>
            <charset val="1"/>
          </rPr>
          <t>Textfeld</t>
        </r>
      </text>
    </comment>
    <comment ref="T269" authorId="0" shapeId="0" xr:uid="{00000000-0006-0000-0000-0000820A0000}">
      <text>
        <r>
          <rPr>
            <sz val="10"/>
            <rFont val="Calibri"/>
            <family val="2"/>
          </rPr>
          <t xml:space="preserve">Gairola, Krishan:
</t>
        </r>
        <r>
          <rPr>
            <sz val="9"/>
            <rFont val="Tahoma"/>
            <family val="2"/>
            <charset val="1"/>
          </rPr>
          <t>Textfeld</t>
        </r>
      </text>
    </comment>
    <comment ref="U269" authorId="0" shapeId="0" xr:uid="{00000000-0006-0000-0000-00005A0B0000}">
      <text>
        <r>
          <rPr>
            <sz val="10"/>
            <rFont val="Calibri"/>
            <family val="2"/>
          </rPr>
          <t xml:space="preserve">Gairola, Krishan:
</t>
        </r>
        <r>
          <rPr>
            <sz val="9"/>
            <rFont val="Tahoma"/>
            <family val="2"/>
            <charset val="1"/>
          </rPr>
          <t>Textfeld</t>
        </r>
      </text>
    </comment>
    <comment ref="V269" authorId="0" shapeId="0" xr:uid="{00000000-0006-0000-0000-0000320C0000}">
      <text>
        <r>
          <rPr>
            <sz val="10"/>
            <rFont val="Calibri"/>
            <family val="2"/>
          </rPr>
          <t xml:space="preserve">Gairola, Krishan:
</t>
        </r>
        <r>
          <rPr>
            <sz val="9"/>
            <rFont val="Tahoma"/>
            <family val="2"/>
            <charset val="1"/>
          </rPr>
          <t>Textfeld</t>
        </r>
      </text>
    </comment>
    <comment ref="W269" authorId="0" shapeId="0" xr:uid="{00000000-0006-0000-0000-00000A0D0000}">
      <text>
        <r>
          <rPr>
            <sz val="10"/>
            <rFont val="Calibri"/>
            <family val="2"/>
          </rPr>
          <t xml:space="preserve">Gairola, Krishan:
</t>
        </r>
        <r>
          <rPr>
            <sz val="9"/>
            <rFont val="Tahoma"/>
            <family val="2"/>
            <charset val="1"/>
          </rPr>
          <t>Textfeld</t>
        </r>
      </text>
    </comment>
    <comment ref="X269" authorId="0" shapeId="0" xr:uid="{00000000-0006-0000-0000-0000E20D0000}">
      <text>
        <r>
          <rPr>
            <sz val="10"/>
            <rFont val="Calibri"/>
            <family val="2"/>
          </rPr>
          <t xml:space="preserve">Gairola, Krishan:
</t>
        </r>
        <r>
          <rPr>
            <sz val="9"/>
            <rFont val="Tahoma"/>
            <family val="2"/>
            <charset val="1"/>
          </rPr>
          <t>Textfeld</t>
        </r>
      </text>
    </comment>
    <comment ref="Y269" authorId="0" shapeId="0" xr:uid="{00000000-0006-0000-0000-0000BA0E0000}">
      <text>
        <r>
          <rPr>
            <sz val="10"/>
            <rFont val="Calibri"/>
            <family val="2"/>
          </rPr>
          <t xml:space="preserve">Gairola, Krishan:
</t>
        </r>
        <r>
          <rPr>
            <sz val="9"/>
            <rFont val="Tahoma"/>
            <family val="2"/>
            <charset val="1"/>
          </rPr>
          <t>Textfeld</t>
        </r>
      </text>
    </comment>
    <comment ref="Z269" authorId="0" shapeId="0" xr:uid="{00000000-0006-0000-0000-0000920F0000}">
      <text>
        <r>
          <rPr>
            <sz val="10"/>
            <rFont val="Calibri"/>
            <family val="2"/>
          </rPr>
          <t xml:space="preserve">Gairola, Krishan:
</t>
        </r>
        <r>
          <rPr>
            <sz val="9"/>
            <rFont val="Tahoma"/>
            <family val="2"/>
            <charset val="1"/>
          </rPr>
          <t>Textfeld</t>
        </r>
      </text>
    </comment>
    <comment ref="I270" authorId="0" shapeId="0" xr:uid="{00000000-0006-0000-0000-0000CF000000}">
      <text>
        <r>
          <rPr>
            <sz val="10"/>
            <rFont val="Calibri"/>
            <family val="2"/>
          </rPr>
          <t xml:space="preserve">von Kleist, Björn:
</t>
        </r>
        <r>
          <rPr>
            <sz val="9"/>
            <rFont val="Tahoma"/>
            <family val="2"/>
            <charset val="1"/>
          </rPr>
          <t>CO2-Wert</t>
        </r>
      </text>
    </comment>
    <comment ref="J270" authorId="0" shapeId="0" xr:uid="{00000000-0006-0000-0000-0000B9010000}">
      <text>
        <r>
          <rPr>
            <sz val="10"/>
            <rFont val="Calibri"/>
            <family val="2"/>
          </rPr>
          <t xml:space="preserve">von Kleist, Björn:
</t>
        </r>
        <r>
          <rPr>
            <sz val="9"/>
            <rFont val="Tahoma"/>
            <family val="2"/>
            <charset val="1"/>
          </rPr>
          <t>CO2-Wert</t>
        </r>
      </text>
    </comment>
    <comment ref="K270" authorId="0" shapeId="0" xr:uid="{00000000-0006-0000-0000-0000A3020000}">
      <text>
        <r>
          <rPr>
            <sz val="10"/>
            <rFont val="Calibri"/>
            <family val="2"/>
          </rPr>
          <t xml:space="preserve">von Kleist, Björn:
</t>
        </r>
        <r>
          <rPr>
            <sz val="9"/>
            <rFont val="Tahoma"/>
            <family val="2"/>
            <charset val="1"/>
          </rPr>
          <t>CO2-Wert</t>
        </r>
      </text>
    </comment>
    <comment ref="L270" authorId="0" shapeId="0" xr:uid="{00000000-0006-0000-0000-00008D030000}">
      <text>
        <r>
          <rPr>
            <sz val="10"/>
            <rFont val="Calibri"/>
            <family val="2"/>
          </rPr>
          <t xml:space="preserve">von Kleist, Björn:
</t>
        </r>
        <r>
          <rPr>
            <sz val="9"/>
            <rFont val="Tahoma"/>
            <family val="2"/>
            <charset val="1"/>
          </rPr>
          <t>CO2-Wert</t>
        </r>
      </text>
    </comment>
    <comment ref="M270" authorId="0" shapeId="0" xr:uid="{00000000-0006-0000-0000-000077040000}">
      <text>
        <r>
          <rPr>
            <sz val="10"/>
            <rFont val="Calibri"/>
            <family val="2"/>
          </rPr>
          <t xml:space="preserve">von Kleist, Björn:
</t>
        </r>
        <r>
          <rPr>
            <sz val="9"/>
            <color rgb="FF000000"/>
            <rFont val="Tahoma"/>
            <family val="2"/>
            <charset val="1"/>
          </rPr>
          <t>CO2-Wert</t>
        </r>
      </text>
    </comment>
    <comment ref="N270" authorId="0" shapeId="0" xr:uid="{00000000-0006-0000-0000-000061050000}">
      <text>
        <r>
          <rPr>
            <sz val="10"/>
            <rFont val="Calibri"/>
            <family val="2"/>
          </rPr>
          <t xml:space="preserve">von Kleist, Björn:
</t>
        </r>
        <r>
          <rPr>
            <sz val="9"/>
            <rFont val="Tahoma"/>
            <family val="2"/>
            <charset val="1"/>
          </rPr>
          <t>CO2-Wert</t>
        </r>
      </text>
    </comment>
    <comment ref="O270" authorId="0" shapeId="0" xr:uid="{00000000-0006-0000-0000-00004B060000}">
      <text>
        <r>
          <rPr>
            <sz val="10"/>
            <rFont val="Calibri"/>
            <family val="2"/>
          </rPr>
          <t xml:space="preserve">von Kleist, Björn:
</t>
        </r>
        <r>
          <rPr>
            <sz val="9"/>
            <rFont val="Tahoma"/>
            <family val="2"/>
            <charset val="1"/>
          </rPr>
          <t>CO2-Wert</t>
        </r>
      </text>
    </comment>
    <comment ref="P270" authorId="0" shapeId="0" xr:uid="{00000000-0006-0000-0000-000023070000}">
      <text>
        <r>
          <rPr>
            <sz val="10"/>
            <rFont val="Calibri"/>
            <family val="2"/>
          </rPr>
          <t xml:space="preserve">von Kleist, Björn:
</t>
        </r>
        <r>
          <rPr>
            <sz val="9"/>
            <rFont val="Tahoma"/>
            <family val="2"/>
            <charset val="1"/>
          </rPr>
          <t>CO2-Wert</t>
        </r>
      </text>
    </comment>
    <comment ref="Q270" authorId="0" shapeId="0" xr:uid="{00000000-0006-0000-0000-0000FB070000}">
      <text>
        <r>
          <rPr>
            <sz val="10"/>
            <rFont val="Calibri"/>
            <family val="2"/>
          </rPr>
          <t xml:space="preserve">von Kleist, Björn:
</t>
        </r>
        <r>
          <rPr>
            <sz val="9"/>
            <rFont val="Tahoma"/>
            <family val="2"/>
            <charset val="1"/>
          </rPr>
          <t>CO2-Wert</t>
        </r>
      </text>
    </comment>
    <comment ref="R270" authorId="0" shapeId="0" xr:uid="{00000000-0006-0000-0000-0000D3080000}">
      <text>
        <r>
          <rPr>
            <sz val="10"/>
            <rFont val="Calibri"/>
            <family val="2"/>
          </rPr>
          <t xml:space="preserve">von Kleist, Björn:
</t>
        </r>
        <r>
          <rPr>
            <sz val="9"/>
            <rFont val="Tahoma"/>
            <family val="2"/>
            <charset val="1"/>
          </rPr>
          <t>CO2-Wert</t>
        </r>
      </text>
    </comment>
    <comment ref="S270" authorId="0" shapeId="0" xr:uid="{00000000-0006-0000-0000-0000AB090000}">
      <text>
        <r>
          <rPr>
            <sz val="10"/>
            <rFont val="Calibri"/>
            <family val="2"/>
          </rPr>
          <t xml:space="preserve">von Kleist, Björn:
</t>
        </r>
        <r>
          <rPr>
            <sz val="9"/>
            <rFont val="Tahoma"/>
            <family val="2"/>
            <charset val="1"/>
          </rPr>
          <t>CO2-Wert</t>
        </r>
      </text>
    </comment>
    <comment ref="T270" authorId="0" shapeId="0" xr:uid="{00000000-0006-0000-0000-0000830A0000}">
      <text>
        <r>
          <rPr>
            <sz val="10"/>
            <rFont val="Calibri"/>
            <family val="2"/>
          </rPr>
          <t xml:space="preserve">von Kleist, Björn:
</t>
        </r>
        <r>
          <rPr>
            <sz val="9"/>
            <rFont val="Tahoma"/>
            <family val="2"/>
            <charset val="1"/>
          </rPr>
          <t>CO2-Wert</t>
        </r>
      </text>
    </comment>
    <comment ref="U270" authorId="0" shapeId="0" xr:uid="{00000000-0006-0000-0000-00005B0B0000}">
      <text>
        <r>
          <rPr>
            <sz val="10"/>
            <rFont val="Calibri"/>
            <family val="2"/>
          </rPr>
          <t xml:space="preserve">von Kleist, Björn:
</t>
        </r>
        <r>
          <rPr>
            <sz val="9"/>
            <rFont val="Tahoma"/>
            <family val="2"/>
            <charset val="1"/>
          </rPr>
          <t>CO2-Wert</t>
        </r>
      </text>
    </comment>
    <comment ref="V270" authorId="0" shapeId="0" xr:uid="{00000000-0006-0000-0000-0000330C0000}">
      <text>
        <r>
          <rPr>
            <sz val="10"/>
            <rFont val="Calibri"/>
            <family val="2"/>
          </rPr>
          <t xml:space="preserve">von Kleist, Björn:
</t>
        </r>
        <r>
          <rPr>
            <sz val="9"/>
            <rFont val="Tahoma"/>
            <family val="2"/>
            <charset val="1"/>
          </rPr>
          <t>CO2-Wert</t>
        </r>
      </text>
    </comment>
    <comment ref="W270" authorId="0" shapeId="0" xr:uid="{00000000-0006-0000-0000-00000B0D0000}">
      <text>
        <r>
          <rPr>
            <sz val="10"/>
            <rFont val="Calibri"/>
            <family val="2"/>
          </rPr>
          <t xml:space="preserve">von Kleist, Björn:
</t>
        </r>
        <r>
          <rPr>
            <sz val="9"/>
            <rFont val="Tahoma"/>
            <family val="2"/>
            <charset val="1"/>
          </rPr>
          <t>CO2-Wert</t>
        </r>
      </text>
    </comment>
    <comment ref="X270" authorId="0" shapeId="0" xr:uid="{00000000-0006-0000-0000-0000E30D0000}">
      <text>
        <r>
          <rPr>
            <sz val="10"/>
            <rFont val="Calibri"/>
            <family val="2"/>
          </rPr>
          <t xml:space="preserve">von Kleist, Björn:
</t>
        </r>
        <r>
          <rPr>
            <sz val="9"/>
            <rFont val="Tahoma"/>
            <family val="2"/>
            <charset val="1"/>
          </rPr>
          <t>CO2-Wert</t>
        </r>
      </text>
    </comment>
    <comment ref="Y270" authorId="0" shapeId="0" xr:uid="{00000000-0006-0000-0000-0000BB0E0000}">
      <text>
        <r>
          <rPr>
            <sz val="10"/>
            <rFont val="Calibri"/>
            <family val="2"/>
          </rPr>
          <t xml:space="preserve">von Kleist, Björn:
</t>
        </r>
        <r>
          <rPr>
            <sz val="9"/>
            <rFont val="Tahoma"/>
            <family val="2"/>
            <charset val="1"/>
          </rPr>
          <t>CO2-Wert</t>
        </r>
      </text>
    </comment>
    <comment ref="Z270" authorId="0" shapeId="0" xr:uid="{00000000-0006-0000-0000-0000930F0000}">
      <text>
        <r>
          <rPr>
            <sz val="10"/>
            <rFont val="Calibri"/>
            <family val="2"/>
          </rPr>
          <t xml:space="preserve">von Kleist, Björn:
</t>
        </r>
        <r>
          <rPr>
            <sz val="9"/>
            <rFont val="Tahoma"/>
            <family val="2"/>
            <charset val="1"/>
          </rPr>
          <t>CO2-Wert</t>
        </r>
      </text>
    </comment>
    <comment ref="I271" authorId="0" shapeId="0" xr:uid="{00000000-0006-0000-0000-0000D0000000}">
      <text>
        <r>
          <rPr>
            <sz val="10"/>
            <rFont val="Calibri"/>
            <family val="2"/>
          </rPr>
          <t xml:space="preserve">Gairola, Krishan:
</t>
        </r>
        <r>
          <rPr>
            <sz val="9"/>
            <rFont val="Tahoma"/>
            <family val="2"/>
            <charset val="1"/>
          </rPr>
          <t>Textfeld</t>
        </r>
      </text>
    </comment>
    <comment ref="J271" authorId="0" shapeId="0" xr:uid="{00000000-0006-0000-0000-0000BA010000}">
      <text>
        <r>
          <rPr>
            <sz val="10"/>
            <rFont val="Calibri"/>
            <family val="2"/>
          </rPr>
          <t xml:space="preserve">Gairola, Krishan:
</t>
        </r>
        <r>
          <rPr>
            <sz val="9"/>
            <rFont val="Tahoma"/>
            <family val="2"/>
            <charset val="1"/>
          </rPr>
          <t>Textfeld</t>
        </r>
      </text>
    </comment>
    <comment ref="K271" authorId="0" shapeId="0" xr:uid="{00000000-0006-0000-0000-0000A4020000}">
      <text>
        <r>
          <rPr>
            <sz val="10"/>
            <rFont val="Calibri"/>
            <family val="2"/>
          </rPr>
          <t xml:space="preserve">Gairola, Krishan:
</t>
        </r>
        <r>
          <rPr>
            <sz val="9"/>
            <rFont val="Tahoma"/>
            <family val="2"/>
            <charset val="1"/>
          </rPr>
          <t>Textfeld</t>
        </r>
      </text>
    </comment>
    <comment ref="L271" authorId="0" shapeId="0" xr:uid="{00000000-0006-0000-0000-00008E030000}">
      <text>
        <r>
          <rPr>
            <sz val="10"/>
            <rFont val="Calibri"/>
            <family val="2"/>
          </rPr>
          <t xml:space="preserve">Gairola, Krishan:
</t>
        </r>
        <r>
          <rPr>
            <sz val="9"/>
            <rFont val="Tahoma"/>
            <family val="2"/>
            <charset val="1"/>
          </rPr>
          <t>Textfeld</t>
        </r>
      </text>
    </comment>
    <comment ref="M271" authorId="0" shapeId="0" xr:uid="{00000000-0006-0000-0000-000078040000}">
      <text>
        <r>
          <rPr>
            <sz val="10"/>
            <rFont val="Calibri"/>
            <family val="2"/>
          </rPr>
          <t xml:space="preserve">Gairola, Krishan:
</t>
        </r>
        <r>
          <rPr>
            <sz val="9"/>
            <rFont val="Tahoma"/>
            <family val="2"/>
            <charset val="1"/>
          </rPr>
          <t>Textfeld</t>
        </r>
      </text>
    </comment>
    <comment ref="N271" authorId="0" shapeId="0" xr:uid="{00000000-0006-0000-0000-000062050000}">
      <text>
        <r>
          <rPr>
            <sz val="10"/>
            <rFont val="Calibri"/>
            <family val="2"/>
          </rPr>
          <t xml:space="preserve">Gairola, Krishan:
</t>
        </r>
        <r>
          <rPr>
            <sz val="9"/>
            <rFont val="Tahoma"/>
            <family val="2"/>
            <charset val="1"/>
          </rPr>
          <t>Textfeld</t>
        </r>
      </text>
    </comment>
    <comment ref="O271" authorId="0" shapeId="0" xr:uid="{00000000-0006-0000-0000-00004C060000}">
      <text>
        <r>
          <rPr>
            <sz val="10"/>
            <rFont val="Calibri"/>
            <family val="2"/>
          </rPr>
          <t xml:space="preserve">Gairola, Krishan:
</t>
        </r>
        <r>
          <rPr>
            <sz val="9"/>
            <color rgb="FF000000"/>
            <rFont val="Tahoma"/>
            <family val="2"/>
            <charset val="1"/>
          </rPr>
          <t>Textfeld</t>
        </r>
      </text>
    </comment>
    <comment ref="P271" authorId="0" shapeId="0" xr:uid="{00000000-0006-0000-0000-000024070000}">
      <text>
        <r>
          <rPr>
            <sz val="10"/>
            <rFont val="Calibri"/>
            <family val="2"/>
          </rPr>
          <t xml:space="preserve">Gairola, Krishan:
</t>
        </r>
        <r>
          <rPr>
            <sz val="9"/>
            <rFont val="Tahoma"/>
            <family val="2"/>
            <charset val="1"/>
          </rPr>
          <t>Textfeld</t>
        </r>
      </text>
    </comment>
    <comment ref="Q271" authorId="0" shapeId="0" xr:uid="{00000000-0006-0000-0000-0000FC070000}">
      <text>
        <r>
          <rPr>
            <sz val="10"/>
            <rFont val="Calibri"/>
            <family val="2"/>
          </rPr>
          <t xml:space="preserve">Gairola, Krishan:
</t>
        </r>
        <r>
          <rPr>
            <sz val="9"/>
            <rFont val="Tahoma"/>
            <family val="2"/>
            <charset val="1"/>
          </rPr>
          <t>Textfeld</t>
        </r>
      </text>
    </comment>
    <comment ref="R271" authorId="0" shapeId="0" xr:uid="{00000000-0006-0000-0000-0000D4080000}">
      <text>
        <r>
          <rPr>
            <sz val="10"/>
            <rFont val="Calibri"/>
            <family val="2"/>
          </rPr>
          <t xml:space="preserve">Gairola, Krishan:
</t>
        </r>
        <r>
          <rPr>
            <sz val="9"/>
            <rFont val="Tahoma"/>
            <family val="2"/>
            <charset val="1"/>
          </rPr>
          <t>Textfeld</t>
        </r>
      </text>
    </comment>
    <comment ref="S271" authorId="0" shapeId="0" xr:uid="{00000000-0006-0000-0000-0000AC090000}">
      <text>
        <r>
          <rPr>
            <sz val="10"/>
            <rFont val="Calibri"/>
            <family val="2"/>
          </rPr>
          <t xml:space="preserve">Gairola, Krishan:
</t>
        </r>
        <r>
          <rPr>
            <sz val="9"/>
            <rFont val="Tahoma"/>
            <family val="2"/>
            <charset val="1"/>
          </rPr>
          <t>Textfeld</t>
        </r>
      </text>
    </comment>
    <comment ref="T271" authorId="0" shapeId="0" xr:uid="{00000000-0006-0000-0000-0000840A0000}">
      <text>
        <r>
          <rPr>
            <sz val="10"/>
            <rFont val="Calibri"/>
            <family val="2"/>
          </rPr>
          <t xml:space="preserve">Gairola, Krishan:
</t>
        </r>
        <r>
          <rPr>
            <sz val="9"/>
            <rFont val="Tahoma"/>
            <family val="2"/>
            <charset val="1"/>
          </rPr>
          <t>Textfeld</t>
        </r>
      </text>
    </comment>
    <comment ref="U271" authorId="0" shapeId="0" xr:uid="{00000000-0006-0000-0000-00005C0B0000}">
      <text>
        <r>
          <rPr>
            <sz val="10"/>
            <rFont val="Calibri"/>
            <family val="2"/>
          </rPr>
          <t xml:space="preserve">Gairola, Krishan:
</t>
        </r>
        <r>
          <rPr>
            <sz val="9"/>
            <rFont val="Tahoma"/>
            <family val="2"/>
            <charset val="1"/>
          </rPr>
          <t>Textfeld</t>
        </r>
      </text>
    </comment>
    <comment ref="V271" authorId="0" shapeId="0" xr:uid="{00000000-0006-0000-0000-0000340C0000}">
      <text>
        <r>
          <rPr>
            <sz val="10"/>
            <rFont val="Calibri"/>
            <family val="2"/>
          </rPr>
          <t xml:space="preserve">Gairola, Krishan:
</t>
        </r>
        <r>
          <rPr>
            <sz val="9"/>
            <rFont val="Tahoma"/>
            <family val="2"/>
            <charset val="1"/>
          </rPr>
          <t>Textfeld</t>
        </r>
      </text>
    </comment>
    <comment ref="W271" authorId="0" shapeId="0" xr:uid="{00000000-0006-0000-0000-00000C0D0000}">
      <text>
        <r>
          <rPr>
            <sz val="10"/>
            <rFont val="Calibri"/>
            <family val="2"/>
          </rPr>
          <t xml:space="preserve">Gairola, Krishan:
</t>
        </r>
        <r>
          <rPr>
            <sz val="9"/>
            <rFont val="Tahoma"/>
            <family val="2"/>
            <charset val="1"/>
          </rPr>
          <t>Textfeld</t>
        </r>
      </text>
    </comment>
    <comment ref="X271" authorId="0" shapeId="0" xr:uid="{00000000-0006-0000-0000-0000E40D0000}">
      <text>
        <r>
          <rPr>
            <sz val="10"/>
            <rFont val="Calibri"/>
            <family val="2"/>
          </rPr>
          <t xml:space="preserve">Gairola, Krishan:
</t>
        </r>
        <r>
          <rPr>
            <sz val="9"/>
            <rFont val="Tahoma"/>
            <family val="2"/>
            <charset val="1"/>
          </rPr>
          <t>Textfeld</t>
        </r>
      </text>
    </comment>
    <comment ref="Y271" authorId="0" shapeId="0" xr:uid="{00000000-0006-0000-0000-0000BC0E0000}">
      <text>
        <r>
          <rPr>
            <sz val="10"/>
            <rFont val="Calibri"/>
            <family val="2"/>
          </rPr>
          <t xml:space="preserve">Gairola, Krishan:
</t>
        </r>
        <r>
          <rPr>
            <sz val="9"/>
            <rFont val="Tahoma"/>
            <family val="2"/>
            <charset val="1"/>
          </rPr>
          <t>Textfeld</t>
        </r>
      </text>
    </comment>
    <comment ref="Z271" authorId="0" shapeId="0" xr:uid="{00000000-0006-0000-0000-0000940F0000}">
      <text>
        <r>
          <rPr>
            <sz val="10"/>
            <rFont val="Calibri"/>
            <family val="2"/>
          </rPr>
          <t xml:space="preserve">Gairola, Krishan:
</t>
        </r>
        <r>
          <rPr>
            <sz val="9"/>
            <rFont val="Tahoma"/>
            <family val="2"/>
            <charset val="1"/>
          </rPr>
          <t>Textfeld</t>
        </r>
      </text>
    </comment>
    <comment ref="I272" authorId="0" shapeId="0" xr:uid="{00000000-0006-0000-0000-0000D1000000}">
      <text>
        <r>
          <rPr>
            <sz val="10"/>
            <rFont val="Calibri"/>
            <family val="2"/>
          </rPr>
          <t xml:space="preserve">von Kleist, Björn:
</t>
        </r>
        <r>
          <rPr>
            <sz val="9"/>
            <rFont val="Tahoma"/>
            <family val="2"/>
            <charset val="1"/>
          </rPr>
          <t>CO2-Wert</t>
        </r>
      </text>
    </comment>
    <comment ref="J272" authorId="0" shapeId="0" xr:uid="{00000000-0006-0000-0000-0000BB010000}">
      <text>
        <r>
          <rPr>
            <sz val="10"/>
            <rFont val="Calibri"/>
            <family val="2"/>
          </rPr>
          <t xml:space="preserve">von Kleist, Björn:
</t>
        </r>
        <r>
          <rPr>
            <sz val="9"/>
            <rFont val="Tahoma"/>
            <family val="2"/>
            <charset val="1"/>
          </rPr>
          <t>CO2-Wert</t>
        </r>
      </text>
    </comment>
    <comment ref="K272" authorId="0" shapeId="0" xr:uid="{00000000-0006-0000-0000-0000A5020000}">
      <text>
        <r>
          <rPr>
            <sz val="10"/>
            <rFont val="Calibri"/>
            <family val="2"/>
          </rPr>
          <t xml:space="preserve">von Kleist, Björn:
</t>
        </r>
        <r>
          <rPr>
            <sz val="9"/>
            <color rgb="FF000000"/>
            <rFont val="Tahoma"/>
            <family val="2"/>
            <charset val="1"/>
          </rPr>
          <t>CO2-Wert</t>
        </r>
      </text>
    </comment>
    <comment ref="L272" authorId="0" shapeId="0" xr:uid="{00000000-0006-0000-0000-00008F030000}">
      <text>
        <r>
          <rPr>
            <sz val="10"/>
            <rFont val="Calibri"/>
            <family val="2"/>
          </rPr>
          <t xml:space="preserve">von Kleist, Björn:
</t>
        </r>
        <r>
          <rPr>
            <sz val="9"/>
            <rFont val="Tahoma"/>
            <family val="2"/>
            <charset val="1"/>
          </rPr>
          <t>CO2-Wert</t>
        </r>
      </text>
    </comment>
    <comment ref="M272" authorId="0" shapeId="0" xr:uid="{00000000-0006-0000-0000-000079040000}">
      <text>
        <r>
          <rPr>
            <sz val="10"/>
            <rFont val="Calibri"/>
            <family val="2"/>
          </rPr>
          <t xml:space="preserve">von Kleist, Björn:
</t>
        </r>
        <r>
          <rPr>
            <sz val="9"/>
            <rFont val="Tahoma"/>
            <family val="2"/>
            <charset val="1"/>
          </rPr>
          <t>CO2-Wert</t>
        </r>
      </text>
    </comment>
    <comment ref="N272" authorId="0" shapeId="0" xr:uid="{00000000-0006-0000-0000-000063050000}">
      <text>
        <r>
          <rPr>
            <sz val="10"/>
            <rFont val="Calibri"/>
            <family val="2"/>
          </rPr>
          <t xml:space="preserve">von Kleist, Björn:
</t>
        </r>
        <r>
          <rPr>
            <sz val="9"/>
            <rFont val="Tahoma"/>
            <family val="2"/>
            <charset val="1"/>
          </rPr>
          <t>CO2-Wert</t>
        </r>
      </text>
    </comment>
    <comment ref="O272" authorId="0" shapeId="0" xr:uid="{00000000-0006-0000-0000-00004D060000}">
      <text>
        <r>
          <rPr>
            <sz val="10"/>
            <rFont val="Calibri"/>
            <family val="2"/>
          </rPr>
          <t xml:space="preserve">von Kleist, Björn:
</t>
        </r>
        <r>
          <rPr>
            <sz val="9"/>
            <color rgb="FF000000"/>
            <rFont val="Tahoma"/>
            <family val="2"/>
            <charset val="1"/>
          </rPr>
          <t>CO2-Wert</t>
        </r>
      </text>
    </comment>
    <comment ref="P272" authorId="0" shapeId="0" xr:uid="{00000000-0006-0000-0000-000025070000}">
      <text>
        <r>
          <rPr>
            <sz val="10"/>
            <rFont val="Calibri"/>
            <family val="2"/>
          </rPr>
          <t xml:space="preserve">von Kleist, Björn:
</t>
        </r>
        <r>
          <rPr>
            <sz val="9"/>
            <rFont val="Tahoma"/>
            <family val="2"/>
            <charset val="1"/>
          </rPr>
          <t>CO2-Wert</t>
        </r>
      </text>
    </comment>
    <comment ref="Q272" authorId="0" shapeId="0" xr:uid="{00000000-0006-0000-0000-0000FD070000}">
      <text>
        <r>
          <rPr>
            <sz val="10"/>
            <rFont val="Calibri"/>
            <family val="2"/>
          </rPr>
          <t xml:space="preserve">von Kleist, Björn:
</t>
        </r>
        <r>
          <rPr>
            <sz val="9"/>
            <rFont val="Tahoma"/>
            <family val="2"/>
            <charset val="1"/>
          </rPr>
          <t>CO2-Wert</t>
        </r>
      </text>
    </comment>
    <comment ref="R272" authorId="0" shapeId="0" xr:uid="{00000000-0006-0000-0000-0000D5080000}">
      <text>
        <r>
          <rPr>
            <sz val="10"/>
            <rFont val="Calibri"/>
            <family val="2"/>
          </rPr>
          <t xml:space="preserve">von Kleist, Björn:
</t>
        </r>
        <r>
          <rPr>
            <sz val="9"/>
            <rFont val="Tahoma"/>
            <family val="2"/>
            <charset val="1"/>
          </rPr>
          <t>CO2-Wert</t>
        </r>
      </text>
    </comment>
    <comment ref="S272" authorId="0" shapeId="0" xr:uid="{00000000-0006-0000-0000-0000AD090000}">
      <text>
        <r>
          <rPr>
            <sz val="10"/>
            <rFont val="Calibri"/>
            <family val="2"/>
          </rPr>
          <t xml:space="preserve">von Kleist, Björn:
</t>
        </r>
        <r>
          <rPr>
            <sz val="9"/>
            <rFont val="Tahoma"/>
            <family val="2"/>
            <charset val="1"/>
          </rPr>
          <t>CO2-Wert</t>
        </r>
      </text>
    </comment>
    <comment ref="T272" authorId="0" shapeId="0" xr:uid="{00000000-0006-0000-0000-0000850A0000}">
      <text>
        <r>
          <rPr>
            <sz val="10"/>
            <rFont val="Calibri"/>
            <family val="2"/>
          </rPr>
          <t xml:space="preserve">von Kleist, Björn:
</t>
        </r>
        <r>
          <rPr>
            <sz val="9"/>
            <rFont val="Tahoma"/>
            <family val="2"/>
            <charset val="1"/>
          </rPr>
          <t>CO2-Wert</t>
        </r>
      </text>
    </comment>
    <comment ref="U272" authorId="0" shapeId="0" xr:uid="{00000000-0006-0000-0000-00005D0B0000}">
      <text>
        <r>
          <rPr>
            <sz val="10"/>
            <rFont val="Calibri"/>
            <family val="2"/>
          </rPr>
          <t xml:space="preserve">von Kleist, Björn:
</t>
        </r>
        <r>
          <rPr>
            <sz val="9"/>
            <rFont val="Tahoma"/>
            <family val="2"/>
            <charset val="1"/>
          </rPr>
          <t>CO2-Wert</t>
        </r>
      </text>
    </comment>
    <comment ref="V272" authorId="0" shapeId="0" xr:uid="{00000000-0006-0000-0000-0000350C0000}">
      <text>
        <r>
          <rPr>
            <sz val="10"/>
            <rFont val="Calibri"/>
            <family val="2"/>
          </rPr>
          <t xml:space="preserve">von Kleist, Björn:
</t>
        </r>
        <r>
          <rPr>
            <sz val="9"/>
            <rFont val="Tahoma"/>
            <family val="2"/>
            <charset val="1"/>
          </rPr>
          <t>CO2-Wert</t>
        </r>
      </text>
    </comment>
    <comment ref="W272" authorId="0" shapeId="0" xr:uid="{00000000-0006-0000-0000-00000D0D0000}">
      <text>
        <r>
          <rPr>
            <sz val="10"/>
            <rFont val="Calibri"/>
            <family val="2"/>
          </rPr>
          <t xml:space="preserve">von Kleist, Björn:
</t>
        </r>
        <r>
          <rPr>
            <sz val="9"/>
            <rFont val="Tahoma"/>
            <family val="2"/>
            <charset val="1"/>
          </rPr>
          <t>CO2-Wert</t>
        </r>
      </text>
    </comment>
    <comment ref="X272" authorId="0" shapeId="0" xr:uid="{00000000-0006-0000-0000-0000E50D0000}">
      <text>
        <r>
          <rPr>
            <sz val="10"/>
            <rFont val="Calibri"/>
            <family val="2"/>
          </rPr>
          <t xml:space="preserve">von Kleist, Björn:
</t>
        </r>
        <r>
          <rPr>
            <sz val="9"/>
            <rFont val="Tahoma"/>
            <family val="2"/>
            <charset val="1"/>
          </rPr>
          <t>CO2-Wert</t>
        </r>
      </text>
    </comment>
    <comment ref="Y272" authorId="0" shapeId="0" xr:uid="{00000000-0006-0000-0000-0000BD0E0000}">
      <text>
        <r>
          <rPr>
            <sz val="10"/>
            <rFont val="Calibri"/>
            <family val="2"/>
          </rPr>
          <t xml:space="preserve">von Kleist, Björn:
</t>
        </r>
        <r>
          <rPr>
            <sz val="9"/>
            <rFont val="Tahoma"/>
            <family val="2"/>
            <charset val="1"/>
          </rPr>
          <t>CO2-Wert</t>
        </r>
      </text>
    </comment>
    <comment ref="Z272" authorId="0" shapeId="0" xr:uid="{00000000-0006-0000-0000-0000950F0000}">
      <text>
        <r>
          <rPr>
            <sz val="10"/>
            <rFont val="Calibri"/>
            <family val="2"/>
          </rPr>
          <t xml:space="preserve">von Kleist, Björn:
</t>
        </r>
        <r>
          <rPr>
            <sz val="9"/>
            <rFont val="Tahoma"/>
            <family val="2"/>
            <charset val="1"/>
          </rPr>
          <t>CO2-Wert</t>
        </r>
      </text>
    </comment>
    <comment ref="I273" authorId="0" shapeId="0" xr:uid="{00000000-0006-0000-0000-0000D2000000}">
      <text>
        <r>
          <rPr>
            <sz val="10"/>
            <rFont val="Calibri"/>
            <family val="2"/>
          </rPr>
          <t xml:space="preserve">Gairola, Krishan:
</t>
        </r>
        <r>
          <rPr>
            <sz val="9"/>
            <rFont val="Tahoma"/>
            <family val="2"/>
            <charset val="1"/>
          </rPr>
          <t>Textfeld</t>
        </r>
      </text>
    </comment>
    <comment ref="J273" authorId="0" shapeId="0" xr:uid="{00000000-0006-0000-0000-0000BC010000}">
      <text>
        <r>
          <rPr>
            <sz val="10"/>
            <rFont val="Calibri"/>
            <family val="2"/>
          </rPr>
          <t xml:space="preserve">Gairola, Krishan:
</t>
        </r>
        <r>
          <rPr>
            <sz val="9"/>
            <rFont val="Tahoma"/>
            <family val="2"/>
            <charset val="1"/>
          </rPr>
          <t>Textfeld</t>
        </r>
      </text>
    </comment>
    <comment ref="K273" authorId="0" shapeId="0" xr:uid="{00000000-0006-0000-0000-0000A6020000}">
      <text>
        <r>
          <rPr>
            <sz val="10"/>
            <rFont val="Calibri"/>
            <family val="2"/>
          </rPr>
          <t xml:space="preserve">Gairola, Krishan:
</t>
        </r>
        <r>
          <rPr>
            <sz val="9"/>
            <rFont val="Tahoma"/>
            <family val="2"/>
            <charset val="1"/>
          </rPr>
          <t>Textfeld</t>
        </r>
      </text>
    </comment>
    <comment ref="L273" authorId="0" shapeId="0" xr:uid="{00000000-0006-0000-0000-000090030000}">
      <text>
        <r>
          <rPr>
            <sz val="10"/>
            <rFont val="Calibri"/>
            <family val="2"/>
          </rPr>
          <t xml:space="preserve">Gairola, Krishan:
</t>
        </r>
        <r>
          <rPr>
            <sz val="9"/>
            <rFont val="Tahoma"/>
            <family val="2"/>
            <charset val="1"/>
          </rPr>
          <t>Textfeld</t>
        </r>
      </text>
    </comment>
    <comment ref="M273" authorId="0" shapeId="0" xr:uid="{00000000-0006-0000-0000-00007A040000}">
      <text>
        <r>
          <rPr>
            <sz val="10"/>
            <rFont val="Calibri"/>
            <family val="2"/>
          </rPr>
          <t xml:space="preserve">Gairola, Krishan:
</t>
        </r>
        <r>
          <rPr>
            <sz val="9"/>
            <rFont val="Tahoma"/>
            <family val="2"/>
            <charset val="1"/>
          </rPr>
          <t>Textfeld</t>
        </r>
      </text>
    </comment>
    <comment ref="N273" authorId="0" shapeId="0" xr:uid="{00000000-0006-0000-0000-000064050000}">
      <text>
        <r>
          <rPr>
            <sz val="10"/>
            <rFont val="Calibri"/>
            <family val="2"/>
          </rPr>
          <t xml:space="preserve">Gairola, Krishan:
</t>
        </r>
        <r>
          <rPr>
            <sz val="9"/>
            <rFont val="Tahoma"/>
            <family val="2"/>
            <charset val="1"/>
          </rPr>
          <t>Textfeld</t>
        </r>
      </text>
    </comment>
    <comment ref="O273" authorId="0" shapeId="0" xr:uid="{00000000-0006-0000-0000-00004E060000}">
      <text>
        <r>
          <rPr>
            <sz val="10"/>
            <rFont val="Calibri"/>
            <family val="2"/>
          </rPr>
          <t xml:space="preserve">Gairola, Krishan:
</t>
        </r>
        <r>
          <rPr>
            <sz val="9"/>
            <rFont val="Tahoma"/>
            <family val="2"/>
            <charset val="1"/>
          </rPr>
          <t>Textfeld</t>
        </r>
      </text>
    </comment>
    <comment ref="P273" authorId="0" shapeId="0" xr:uid="{00000000-0006-0000-0000-000026070000}">
      <text>
        <r>
          <rPr>
            <sz val="10"/>
            <rFont val="Calibri"/>
            <family val="2"/>
          </rPr>
          <t xml:space="preserve">Gairola, Krishan:
</t>
        </r>
        <r>
          <rPr>
            <sz val="9"/>
            <rFont val="Tahoma"/>
            <family val="2"/>
            <charset val="1"/>
          </rPr>
          <t>Textfeld</t>
        </r>
      </text>
    </comment>
    <comment ref="Q273" authorId="0" shapeId="0" xr:uid="{00000000-0006-0000-0000-0000FE070000}">
      <text>
        <r>
          <rPr>
            <sz val="10"/>
            <rFont val="Calibri"/>
            <family val="2"/>
          </rPr>
          <t xml:space="preserve">Gairola, Krishan:
</t>
        </r>
        <r>
          <rPr>
            <sz val="9"/>
            <rFont val="Tahoma"/>
            <family val="2"/>
            <charset val="1"/>
          </rPr>
          <t>Textfeld</t>
        </r>
      </text>
    </comment>
    <comment ref="R273" authorId="0" shapeId="0" xr:uid="{00000000-0006-0000-0000-0000D6080000}">
      <text>
        <r>
          <rPr>
            <sz val="10"/>
            <rFont val="Calibri"/>
            <family val="2"/>
          </rPr>
          <t xml:space="preserve">Gairola, Krishan:
</t>
        </r>
        <r>
          <rPr>
            <sz val="9"/>
            <rFont val="Tahoma"/>
            <family val="2"/>
            <charset val="1"/>
          </rPr>
          <t>Textfeld</t>
        </r>
      </text>
    </comment>
    <comment ref="S273" authorId="0" shapeId="0" xr:uid="{00000000-0006-0000-0000-0000AE090000}">
      <text>
        <r>
          <rPr>
            <sz val="10"/>
            <rFont val="Calibri"/>
            <family val="2"/>
          </rPr>
          <t xml:space="preserve">Gairola, Krishan:
</t>
        </r>
        <r>
          <rPr>
            <sz val="9"/>
            <rFont val="Tahoma"/>
            <family val="2"/>
            <charset val="1"/>
          </rPr>
          <t>Textfeld</t>
        </r>
      </text>
    </comment>
    <comment ref="T273" authorId="0" shapeId="0" xr:uid="{00000000-0006-0000-0000-0000860A0000}">
      <text>
        <r>
          <rPr>
            <sz val="10"/>
            <rFont val="Calibri"/>
            <family val="2"/>
          </rPr>
          <t xml:space="preserve">Gairola, Krishan:
</t>
        </r>
        <r>
          <rPr>
            <sz val="9"/>
            <rFont val="Tahoma"/>
            <family val="2"/>
            <charset val="1"/>
          </rPr>
          <t>Textfeld</t>
        </r>
      </text>
    </comment>
    <comment ref="U273" authorId="0" shapeId="0" xr:uid="{00000000-0006-0000-0000-00005E0B0000}">
      <text>
        <r>
          <rPr>
            <sz val="10"/>
            <rFont val="Calibri"/>
            <family val="2"/>
          </rPr>
          <t xml:space="preserve">Gairola, Krishan:
</t>
        </r>
        <r>
          <rPr>
            <sz val="9"/>
            <rFont val="Tahoma"/>
            <family val="2"/>
            <charset val="1"/>
          </rPr>
          <t>Textfeld</t>
        </r>
      </text>
    </comment>
    <comment ref="V273" authorId="0" shapeId="0" xr:uid="{00000000-0006-0000-0000-0000360C0000}">
      <text>
        <r>
          <rPr>
            <sz val="10"/>
            <rFont val="Calibri"/>
            <family val="2"/>
          </rPr>
          <t xml:space="preserve">Gairola, Krishan:
</t>
        </r>
        <r>
          <rPr>
            <sz val="9"/>
            <rFont val="Tahoma"/>
            <family val="2"/>
            <charset val="1"/>
          </rPr>
          <t>Textfeld</t>
        </r>
      </text>
    </comment>
    <comment ref="W273" authorId="0" shapeId="0" xr:uid="{00000000-0006-0000-0000-00000E0D0000}">
      <text>
        <r>
          <rPr>
            <sz val="10"/>
            <rFont val="Calibri"/>
            <family val="2"/>
          </rPr>
          <t xml:space="preserve">Gairola, Krishan:
</t>
        </r>
        <r>
          <rPr>
            <sz val="9"/>
            <rFont val="Tahoma"/>
            <family val="2"/>
            <charset val="1"/>
          </rPr>
          <t>Textfeld</t>
        </r>
      </text>
    </comment>
    <comment ref="X273" authorId="0" shapeId="0" xr:uid="{00000000-0006-0000-0000-0000E60D0000}">
      <text>
        <r>
          <rPr>
            <sz val="10"/>
            <rFont val="Calibri"/>
            <family val="2"/>
          </rPr>
          <t xml:space="preserve">Gairola, Krishan:
</t>
        </r>
        <r>
          <rPr>
            <sz val="9"/>
            <rFont val="Tahoma"/>
            <family val="2"/>
            <charset val="1"/>
          </rPr>
          <t>Textfeld</t>
        </r>
      </text>
    </comment>
    <comment ref="Y273" authorId="0" shapeId="0" xr:uid="{00000000-0006-0000-0000-0000BE0E0000}">
      <text>
        <r>
          <rPr>
            <sz val="10"/>
            <rFont val="Calibri"/>
            <family val="2"/>
          </rPr>
          <t xml:space="preserve">Gairola, Krishan:
</t>
        </r>
        <r>
          <rPr>
            <sz val="9"/>
            <rFont val="Tahoma"/>
            <family val="2"/>
            <charset val="1"/>
          </rPr>
          <t>Textfeld</t>
        </r>
      </text>
    </comment>
    <comment ref="Z273" authorId="0" shapeId="0" xr:uid="{00000000-0006-0000-0000-0000960F0000}">
      <text>
        <r>
          <rPr>
            <sz val="10"/>
            <rFont val="Calibri"/>
            <family val="2"/>
          </rPr>
          <t xml:space="preserve">Gairola, Krishan:
</t>
        </r>
        <r>
          <rPr>
            <sz val="9"/>
            <rFont val="Tahoma"/>
            <family val="2"/>
            <charset val="1"/>
          </rPr>
          <t>Textfeld</t>
        </r>
      </text>
    </comment>
    <comment ref="I274" authorId="0" shapeId="0" xr:uid="{00000000-0006-0000-0000-0000D3000000}">
      <text>
        <r>
          <rPr>
            <sz val="10"/>
            <rFont val="Calibri"/>
            <family val="2"/>
          </rPr>
          <t xml:space="preserve">von Kleist, Björn:
</t>
        </r>
        <r>
          <rPr>
            <sz val="9"/>
            <rFont val="Tahoma"/>
            <family val="2"/>
            <charset val="1"/>
          </rPr>
          <t>CO2-Wert</t>
        </r>
      </text>
    </comment>
    <comment ref="J274" authorId="0" shapeId="0" xr:uid="{00000000-0006-0000-0000-0000BD010000}">
      <text>
        <r>
          <rPr>
            <sz val="10"/>
            <rFont val="Calibri"/>
            <family val="2"/>
          </rPr>
          <t xml:space="preserve">von Kleist, Björn:
</t>
        </r>
        <r>
          <rPr>
            <sz val="9"/>
            <rFont val="Tahoma"/>
            <family val="2"/>
            <charset val="1"/>
          </rPr>
          <t>CO2-Wert</t>
        </r>
      </text>
    </comment>
    <comment ref="K274" authorId="0" shapeId="0" xr:uid="{00000000-0006-0000-0000-0000A7020000}">
      <text>
        <r>
          <rPr>
            <sz val="10"/>
            <rFont val="Calibri"/>
            <family val="2"/>
          </rPr>
          <t xml:space="preserve">von Kleist, Björn:
</t>
        </r>
        <r>
          <rPr>
            <sz val="9"/>
            <color rgb="FF000000"/>
            <rFont val="Tahoma"/>
            <family val="2"/>
            <charset val="1"/>
          </rPr>
          <t>CO2-Wert</t>
        </r>
      </text>
    </comment>
    <comment ref="L274" authorId="0" shapeId="0" xr:uid="{00000000-0006-0000-0000-000091030000}">
      <text>
        <r>
          <rPr>
            <sz val="10"/>
            <rFont val="Calibri"/>
            <family val="2"/>
          </rPr>
          <t xml:space="preserve">von Kleist, Björn:
</t>
        </r>
        <r>
          <rPr>
            <sz val="9"/>
            <rFont val="Tahoma"/>
            <family val="2"/>
            <charset val="1"/>
          </rPr>
          <t>CO2-Wert</t>
        </r>
      </text>
    </comment>
    <comment ref="M274" authorId="0" shapeId="0" xr:uid="{00000000-0006-0000-0000-00007B040000}">
      <text>
        <r>
          <rPr>
            <sz val="10"/>
            <rFont val="Calibri"/>
            <family val="2"/>
          </rPr>
          <t xml:space="preserve">von Kleist, Björn:
</t>
        </r>
        <r>
          <rPr>
            <sz val="9"/>
            <rFont val="Tahoma"/>
            <family val="2"/>
            <charset val="1"/>
          </rPr>
          <t>CO2-Wert</t>
        </r>
      </text>
    </comment>
    <comment ref="N274" authorId="0" shapeId="0" xr:uid="{00000000-0006-0000-0000-000065050000}">
      <text>
        <r>
          <rPr>
            <sz val="10"/>
            <rFont val="Calibri"/>
            <family val="2"/>
          </rPr>
          <t xml:space="preserve">von Kleist, Björn:
</t>
        </r>
        <r>
          <rPr>
            <sz val="9"/>
            <color rgb="FF000000"/>
            <rFont val="Tahoma"/>
            <family val="2"/>
            <charset val="1"/>
          </rPr>
          <t>CO2-Wert</t>
        </r>
      </text>
    </comment>
    <comment ref="O274" authorId="0" shapeId="0" xr:uid="{00000000-0006-0000-0000-00004F060000}">
      <text>
        <r>
          <rPr>
            <sz val="10"/>
            <rFont val="Calibri"/>
            <family val="2"/>
          </rPr>
          <t xml:space="preserve">von Kleist, Björn:
</t>
        </r>
        <r>
          <rPr>
            <sz val="9"/>
            <rFont val="Tahoma"/>
            <family val="2"/>
            <charset val="1"/>
          </rPr>
          <t>CO2-Wert</t>
        </r>
      </text>
    </comment>
    <comment ref="P274" authorId="0" shapeId="0" xr:uid="{00000000-0006-0000-0000-000027070000}">
      <text>
        <r>
          <rPr>
            <sz val="10"/>
            <rFont val="Calibri"/>
            <family val="2"/>
          </rPr>
          <t xml:space="preserve">von Kleist, Björn:
</t>
        </r>
        <r>
          <rPr>
            <sz val="9"/>
            <rFont val="Tahoma"/>
            <family val="2"/>
            <charset val="1"/>
          </rPr>
          <t>CO2-Wert</t>
        </r>
      </text>
    </comment>
    <comment ref="Q274" authorId="0" shapeId="0" xr:uid="{00000000-0006-0000-0000-0000FF070000}">
      <text>
        <r>
          <rPr>
            <sz val="10"/>
            <rFont val="Calibri"/>
            <family val="2"/>
          </rPr>
          <t xml:space="preserve">von Kleist, Björn:
</t>
        </r>
        <r>
          <rPr>
            <sz val="9"/>
            <rFont val="Tahoma"/>
            <family val="2"/>
            <charset val="1"/>
          </rPr>
          <t>CO2-Wert</t>
        </r>
      </text>
    </comment>
    <comment ref="R274" authorId="0" shapeId="0" xr:uid="{00000000-0006-0000-0000-0000D7080000}">
      <text>
        <r>
          <rPr>
            <sz val="10"/>
            <rFont val="Calibri"/>
            <family val="2"/>
          </rPr>
          <t xml:space="preserve">von Kleist, Björn:
</t>
        </r>
        <r>
          <rPr>
            <sz val="9"/>
            <rFont val="Tahoma"/>
            <family val="2"/>
            <charset val="1"/>
          </rPr>
          <t>CO2-Wert</t>
        </r>
      </text>
    </comment>
    <comment ref="S274" authorId="0" shapeId="0" xr:uid="{00000000-0006-0000-0000-0000AF090000}">
      <text>
        <r>
          <rPr>
            <sz val="10"/>
            <rFont val="Calibri"/>
            <family val="2"/>
          </rPr>
          <t xml:space="preserve">von Kleist, Björn:
</t>
        </r>
        <r>
          <rPr>
            <sz val="9"/>
            <rFont val="Tahoma"/>
            <family val="2"/>
            <charset val="1"/>
          </rPr>
          <t>CO2-Wert</t>
        </r>
      </text>
    </comment>
    <comment ref="T274" authorId="0" shapeId="0" xr:uid="{00000000-0006-0000-0000-0000870A0000}">
      <text>
        <r>
          <rPr>
            <sz val="10"/>
            <rFont val="Calibri"/>
            <family val="2"/>
          </rPr>
          <t xml:space="preserve">von Kleist, Björn:
</t>
        </r>
        <r>
          <rPr>
            <sz val="9"/>
            <rFont val="Tahoma"/>
            <family val="2"/>
            <charset val="1"/>
          </rPr>
          <t>CO2-Wert</t>
        </r>
      </text>
    </comment>
    <comment ref="U274" authorId="0" shapeId="0" xr:uid="{00000000-0006-0000-0000-00005F0B0000}">
      <text>
        <r>
          <rPr>
            <sz val="10"/>
            <rFont val="Calibri"/>
            <family val="2"/>
          </rPr>
          <t xml:space="preserve">von Kleist, Björn:
</t>
        </r>
        <r>
          <rPr>
            <sz val="9"/>
            <rFont val="Tahoma"/>
            <family val="2"/>
            <charset val="1"/>
          </rPr>
          <t>CO2-Wert</t>
        </r>
      </text>
    </comment>
    <comment ref="V274" authorId="0" shapeId="0" xr:uid="{00000000-0006-0000-0000-0000370C0000}">
      <text>
        <r>
          <rPr>
            <sz val="10"/>
            <rFont val="Calibri"/>
            <family val="2"/>
          </rPr>
          <t xml:space="preserve">von Kleist, Björn:
</t>
        </r>
        <r>
          <rPr>
            <sz val="9"/>
            <rFont val="Tahoma"/>
            <family val="2"/>
            <charset val="1"/>
          </rPr>
          <t>CO2-Wert</t>
        </r>
      </text>
    </comment>
    <comment ref="W274" authorId="0" shapeId="0" xr:uid="{00000000-0006-0000-0000-00000F0D0000}">
      <text>
        <r>
          <rPr>
            <sz val="10"/>
            <rFont val="Calibri"/>
            <family val="2"/>
          </rPr>
          <t xml:space="preserve">von Kleist, Björn:
</t>
        </r>
        <r>
          <rPr>
            <sz val="9"/>
            <rFont val="Tahoma"/>
            <family val="2"/>
            <charset val="1"/>
          </rPr>
          <t>CO2-Wert</t>
        </r>
      </text>
    </comment>
    <comment ref="X274" authorId="0" shapeId="0" xr:uid="{00000000-0006-0000-0000-0000E70D0000}">
      <text>
        <r>
          <rPr>
            <sz val="10"/>
            <rFont val="Calibri"/>
            <family val="2"/>
          </rPr>
          <t xml:space="preserve">von Kleist, Björn:
</t>
        </r>
        <r>
          <rPr>
            <sz val="9"/>
            <rFont val="Tahoma"/>
            <family val="2"/>
            <charset val="1"/>
          </rPr>
          <t>CO2-Wert</t>
        </r>
      </text>
    </comment>
    <comment ref="Y274" authorId="0" shapeId="0" xr:uid="{00000000-0006-0000-0000-0000BF0E0000}">
      <text>
        <r>
          <rPr>
            <sz val="10"/>
            <rFont val="Calibri"/>
            <family val="2"/>
          </rPr>
          <t xml:space="preserve">von Kleist, Björn:
</t>
        </r>
        <r>
          <rPr>
            <sz val="9"/>
            <rFont val="Tahoma"/>
            <family val="2"/>
            <charset val="1"/>
          </rPr>
          <t>CO2-Wert</t>
        </r>
      </text>
    </comment>
    <comment ref="Z274" authorId="0" shapeId="0" xr:uid="{00000000-0006-0000-0000-0000970F0000}">
      <text>
        <r>
          <rPr>
            <sz val="10"/>
            <rFont val="Calibri"/>
            <family val="2"/>
          </rPr>
          <t xml:space="preserve">von Kleist, Björn:
</t>
        </r>
        <r>
          <rPr>
            <sz val="9"/>
            <rFont val="Tahoma"/>
            <family val="2"/>
            <charset val="1"/>
          </rPr>
          <t>CO2-Wert</t>
        </r>
      </text>
    </comment>
    <comment ref="I275" authorId="0" shapeId="0" xr:uid="{00000000-0006-0000-0000-0000D4000000}">
      <text>
        <r>
          <rPr>
            <sz val="10"/>
            <rFont val="Calibri"/>
            <family val="2"/>
          </rPr>
          <t xml:space="preserve">Gairola, Krishan:
</t>
        </r>
        <r>
          <rPr>
            <sz val="9"/>
            <rFont val="Tahoma"/>
            <family val="2"/>
            <charset val="1"/>
          </rPr>
          <t>Textfeld</t>
        </r>
      </text>
    </comment>
    <comment ref="J275" authorId="0" shapeId="0" xr:uid="{00000000-0006-0000-0000-0000BE010000}">
      <text>
        <r>
          <rPr>
            <sz val="10"/>
            <rFont val="Calibri"/>
            <family val="2"/>
          </rPr>
          <t xml:space="preserve">Gairola, Krishan:
</t>
        </r>
        <r>
          <rPr>
            <sz val="9"/>
            <rFont val="Tahoma"/>
            <family val="2"/>
            <charset val="1"/>
          </rPr>
          <t>Textfeld</t>
        </r>
      </text>
    </comment>
    <comment ref="K275" authorId="0" shapeId="0" xr:uid="{00000000-0006-0000-0000-0000A8020000}">
      <text>
        <r>
          <rPr>
            <sz val="10"/>
            <rFont val="Calibri"/>
            <family val="2"/>
          </rPr>
          <t xml:space="preserve">Gairola, Krishan:
</t>
        </r>
        <r>
          <rPr>
            <sz val="9"/>
            <rFont val="Tahoma"/>
            <family val="2"/>
            <charset val="1"/>
          </rPr>
          <t>Textfeld</t>
        </r>
      </text>
    </comment>
    <comment ref="L275" authorId="0" shapeId="0" xr:uid="{00000000-0006-0000-0000-000092030000}">
      <text>
        <r>
          <rPr>
            <sz val="10"/>
            <rFont val="Calibri"/>
            <family val="2"/>
          </rPr>
          <t xml:space="preserve">Gairola, Krishan:
</t>
        </r>
        <r>
          <rPr>
            <sz val="9"/>
            <rFont val="Tahoma"/>
            <family val="2"/>
            <charset val="1"/>
          </rPr>
          <t>Textfeld</t>
        </r>
      </text>
    </comment>
    <comment ref="M275" authorId="0" shapeId="0" xr:uid="{00000000-0006-0000-0000-00007C040000}">
      <text>
        <r>
          <rPr>
            <sz val="10"/>
            <rFont val="Calibri"/>
            <family val="2"/>
          </rPr>
          <t xml:space="preserve">Gairola, Krishan:
</t>
        </r>
        <r>
          <rPr>
            <sz val="9"/>
            <rFont val="Tahoma"/>
            <family val="2"/>
            <charset val="1"/>
          </rPr>
          <t>Textfeld</t>
        </r>
      </text>
    </comment>
    <comment ref="N275" authorId="0" shapeId="0" xr:uid="{00000000-0006-0000-0000-000066050000}">
      <text>
        <r>
          <rPr>
            <sz val="10"/>
            <rFont val="Calibri"/>
            <family val="2"/>
          </rPr>
          <t xml:space="preserve">Gairola, Krishan:
</t>
        </r>
        <r>
          <rPr>
            <sz val="9"/>
            <rFont val="Tahoma"/>
            <family val="2"/>
            <charset val="1"/>
          </rPr>
          <t>Textfeld</t>
        </r>
      </text>
    </comment>
    <comment ref="O275" authorId="0" shapeId="0" xr:uid="{00000000-0006-0000-0000-000050060000}">
      <text>
        <r>
          <rPr>
            <sz val="10"/>
            <rFont val="Calibri"/>
            <family val="2"/>
          </rPr>
          <t xml:space="preserve">Gairola, Krishan:
</t>
        </r>
        <r>
          <rPr>
            <sz val="9"/>
            <rFont val="Tahoma"/>
            <family val="2"/>
            <charset val="1"/>
          </rPr>
          <t>Textfeld</t>
        </r>
      </text>
    </comment>
    <comment ref="P275" authorId="0" shapeId="0" xr:uid="{00000000-0006-0000-0000-000028070000}">
      <text>
        <r>
          <rPr>
            <sz val="10"/>
            <rFont val="Calibri"/>
            <family val="2"/>
          </rPr>
          <t xml:space="preserve">Gairola, Krishan:
</t>
        </r>
        <r>
          <rPr>
            <sz val="9"/>
            <rFont val="Tahoma"/>
            <family val="2"/>
            <charset val="1"/>
          </rPr>
          <t>Textfeld</t>
        </r>
      </text>
    </comment>
    <comment ref="Q275" authorId="0" shapeId="0" xr:uid="{00000000-0006-0000-0000-000000080000}">
      <text>
        <r>
          <rPr>
            <sz val="10"/>
            <rFont val="Calibri"/>
            <family val="2"/>
          </rPr>
          <t xml:space="preserve">Gairola, Krishan:
</t>
        </r>
        <r>
          <rPr>
            <sz val="9"/>
            <rFont val="Tahoma"/>
            <family val="2"/>
            <charset val="1"/>
          </rPr>
          <t>Textfeld</t>
        </r>
      </text>
    </comment>
    <comment ref="R275" authorId="0" shapeId="0" xr:uid="{00000000-0006-0000-0000-0000D8080000}">
      <text>
        <r>
          <rPr>
            <sz val="10"/>
            <rFont val="Calibri"/>
            <family val="2"/>
          </rPr>
          <t xml:space="preserve">Gairola, Krishan:
</t>
        </r>
        <r>
          <rPr>
            <sz val="9"/>
            <rFont val="Tahoma"/>
            <family val="2"/>
            <charset val="1"/>
          </rPr>
          <t>Textfeld</t>
        </r>
      </text>
    </comment>
    <comment ref="S275" authorId="0" shapeId="0" xr:uid="{00000000-0006-0000-0000-0000B0090000}">
      <text>
        <r>
          <rPr>
            <sz val="10"/>
            <rFont val="Calibri"/>
            <family val="2"/>
          </rPr>
          <t xml:space="preserve">Gairola, Krishan:
</t>
        </r>
        <r>
          <rPr>
            <sz val="9"/>
            <rFont val="Tahoma"/>
            <family val="2"/>
            <charset val="1"/>
          </rPr>
          <t>Textfeld</t>
        </r>
      </text>
    </comment>
    <comment ref="T275" authorId="0" shapeId="0" xr:uid="{00000000-0006-0000-0000-0000880A0000}">
      <text>
        <r>
          <rPr>
            <sz val="10"/>
            <rFont val="Calibri"/>
            <family val="2"/>
          </rPr>
          <t xml:space="preserve">Gairola, Krishan:
</t>
        </r>
        <r>
          <rPr>
            <sz val="9"/>
            <rFont val="Tahoma"/>
            <family val="2"/>
            <charset val="1"/>
          </rPr>
          <t>Textfeld</t>
        </r>
      </text>
    </comment>
    <comment ref="U275" authorId="0" shapeId="0" xr:uid="{00000000-0006-0000-0000-0000600B0000}">
      <text>
        <r>
          <rPr>
            <sz val="10"/>
            <rFont val="Calibri"/>
            <family val="2"/>
          </rPr>
          <t xml:space="preserve">Gairola, Krishan:
</t>
        </r>
        <r>
          <rPr>
            <sz val="9"/>
            <rFont val="Tahoma"/>
            <family val="2"/>
            <charset val="1"/>
          </rPr>
          <t>Textfeld</t>
        </r>
      </text>
    </comment>
    <comment ref="V275" authorId="0" shapeId="0" xr:uid="{00000000-0006-0000-0000-0000380C0000}">
      <text>
        <r>
          <rPr>
            <sz val="10"/>
            <rFont val="Calibri"/>
            <family val="2"/>
          </rPr>
          <t xml:space="preserve">Gairola, Krishan:
</t>
        </r>
        <r>
          <rPr>
            <sz val="9"/>
            <rFont val="Tahoma"/>
            <family val="2"/>
            <charset val="1"/>
          </rPr>
          <t>Textfeld</t>
        </r>
      </text>
    </comment>
    <comment ref="W275" authorId="0" shapeId="0" xr:uid="{00000000-0006-0000-0000-0000100D0000}">
      <text>
        <r>
          <rPr>
            <sz val="10"/>
            <rFont val="Calibri"/>
            <family val="2"/>
          </rPr>
          <t xml:space="preserve">Gairola, Krishan:
</t>
        </r>
        <r>
          <rPr>
            <sz val="9"/>
            <rFont val="Tahoma"/>
            <family val="2"/>
            <charset val="1"/>
          </rPr>
          <t>Textfeld</t>
        </r>
      </text>
    </comment>
    <comment ref="X275" authorId="0" shapeId="0" xr:uid="{00000000-0006-0000-0000-0000E80D0000}">
      <text>
        <r>
          <rPr>
            <sz val="10"/>
            <rFont val="Calibri"/>
            <family val="2"/>
          </rPr>
          <t xml:space="preserve">Gairola, Krishan:
</t>
        </r>
        <r>
          <rPr>
            <sz val="9"/>
            <rFont val="Tahoma"/>
            <family val="2"/>
            <charset val="1"/>
          </rPr>
          <t>Textfeld</t>
        </r>
      </text>
    </comment>
    <comment ref="Y275" authorId="0" shapeId="0" xr:uid="{00000000-0006-0000-0000-0000C00E0000}">
      <text>
        <r>
          <rPr>
            <sz val="10"/>
            <rFont val="Calibri"/>
            <family val="2"/>
          </rPr>
          <t xml:space="preserve">Gairola, Krishan:
</t>
        </r>
        <r>
          <rPr>
            <sz val="9"/>
            <rFont val="Tahoma"/>
            <family val="2"/>
            <charset val="1"/>
          </rPr>
          <t>Textfeld</t>
        </r>
      </text>
    </comment>
    <comment ref="Z275" authorId="0" shapeId="0" xr:uid="{00000000-0006-0000-0000-0000980F0000}">
      <text>
        <r>
          <rPr>
            <sz val="10"/>
            <rFont val="Calibri"/>
            <family val="2"/>
          </rPr>
          <t xml:space="preserve">Gairola, Krishan:
</t>
        </r>
        <r>
          <rPr>
            <sz val="9"/>
            <rFont val="Tahoma"/>
            <family val="2"/>
            <charset val="1"/>
          </rPr>
          <t>Textfeld</t>
        </r>
      </text>
    </comment>
    <comment ref="I276" authorId="0" shapeId="0" xr:uid="{00000000-0006-0000-0000-0000D5000000}">
      <text>
        <r>
          <rPr>
            <sz val="10"/>
            <rFont val="Calibri"/>
            <family val="2"/>
          </rPr>
          <t xml:space="preserve">von Kleist, Björn:
</t>
        </r>
        <r>
          <rPr>
            <sz val="9"/>
            <rFont val="Tahoma"/>
            <family val="2"/>
            <charset val="1"/>
          </rPr>
          <t>CO2-Wert</t>
        </r>
      </text>
    </comment>
    <comment ref="J276" authorId="0" shapeId="0" xr:uid="{00000000-0006-0000-0000-0000BF010000}">
      <text>
        <r>
          <rPr>
            <sz val="10"/>
            <rFont val="Calibri"/>
            <family val="2"/>
          </rPr>
          <t xml:space="preserve">von Kleist, Björn:
</t>
        </r>
        <r>
          <rPr>
            <sz val="9"/>
            <rFont val="Tahoma"/>
            <family val="2"/>
            <charset val="1"/>
          </rPr>
          <t>CO2-Wert</t>
        </r>
      </text>
    </comment>
    <comment ref="K276" authorId="0" shapeId="0" xr:uid="{00000000-0006-0000-0000-0000A9020000}">
      <text>
        <r>
          <rPr>
            <sz val="10"/>
            <rFont val="Calibri"/>
            <family val="2"/>
          </rPr>
          <t xml:space="preserve">von Kleist, Björn:
</t>
        </r>
        <r>
          <rPr>
            <sz val="9"/>
            <rFont val="Tahoma"/>
            <family val="2"/>
            <charset val="1"/>
          </rPr>
          <t>CO2-Wert</t>
        </r>
      </text>
    </comment>
    <comment ref="L276" authorId="0" shapeId="0" xr:uid="{00000000-0006-0000-0000-000093030000}">
      <text>
        <r>
          <rPr>
            <sz val="10"/>
            <rFont val="Calibri"/>
            <family val="2"/>
          </rPr>
          <t xml:space="preserve">von Kleist, Björn:
</t>
        </r>
        <r>
          <rPr>
            <sz val="9"/>
            <rFont val="Tahoma"/>
            <family val="2"/>
            <charset val="1"/>
          </rPr>
          <t>CO2-Wert</t>
        </r>
      </text>
    </comment>
    <comment ref="M276" authorId="0" shapeId="0" xr:uid="{00000000-0006-0000-0000-00007D040000}">
      <text>
        <r>
          <rPr>
            <sz val="10"/>
            <rFont val="Calibri"/>
            <family val="2"/>
          </rPr>
          <t xml:space="preserve">von Kleist, Björn:
</t>
        </r>
        <r>
          <rPr>
            <sz val="9"/>
            <rFont val="Tahoma"/>
            <family val="2"/>
            <charset val="1"/>
          </rPr>
          <t>CO2-Wert</t>
        </r>
      </text>
    </comment>
    <comment ref="N276" authorId="0" shapeId="0" xr:uid="{00000000-0006-0000-0000-000067050000}">
      <text>
        <r>
          <rPr>
            <sz val="10"/>
            <rFont val="Calibri"/>
            <family val="2"/>
          </rPr>
          <t xml:space="preserve">von Kleist, Björn:
</t>
        </r>
        <r>
          <rPr>
            <sz val="9"/>
            <rFont val="Tahoma"/>
            <family val="2"/>
            <charset val="1"/>
          </rPr>
          <t>CO2-Wert</t>
        </r>
      </text>
    </comment>
    <comment ref="O276" authorId="0" shapeId="0" xr:uid="{00000000-0006-0000-0000-000051060000}">
      <text>
        <r>
          <rPr>
            <sz val="10"/>
            <rFont val="Calibri"/>
            <family val="2"/>
          </rPr>
          <t xml:space="preserve">von Kleist, Björn:
</t>
        </r>
        <r>
          <rPr>
            <sz val="9"/>
            <rFont val="Tahoma"/>
            <family val="2"/>
            <charset val="1"/>
          </rPr>
          <t>CO2-Wert</t>
        </r>
      </text>
    </comment>
    <comment ref="P276" authorId="0" shapeId="0" xr:uid="{00000000-0006-0000-0000-000029070000}">
      <text>
        <r>
          <rPr>
            <sz val="10"/>
            <rFont val="Calibri"/>
            <family val="2"/>
          </rPr>
          <t xml:space="preserve">von Kleist, Björn:
</t>
        </r>
        <r>
          <rPr>
            <sz val="9"/>
            <rFont val="Tahoma"/>
            <family val="2"/>
            <charset val="1"/>
          </rPr>
          <t>CO2-Wert</t>
        </r>
      </text>
    </comment>
    <comment ref="Q276" authorId="0" shapeId="0" xr:uid="{00000000-0006-0000-0000-000001080000}">
      <text>
        <r>
          <rPr>
            <sz val="10"/>
            <rFont val="Calibri"/>
            <family val="2"/>
          </rPr>
          <t xml:space="preserve">von Kleist, Björn:
</t>
        </r>
        <r>
          <rPr>
            <sz val="9"/>
            <rFont val="Tahoma"/>
            <family val="2"/>
            <charset val="1"/>
          </rPr>
          <t>CO2-Wert</t>
        </r>
      </text>
    </comment>
    <comment ref="R276" authorId="0" shapeId="0" xr:uid="{00000000-0006-0000-0000-0000D9080000}">
      <text>
        <r>
          <rPr>
            <sz val="10"/>
            <rFont val="Calibri"/>
            <family val="2"/>
          </rPr>
          <t xml:space="preserve">von Kleist, Björn:
</t>
        </r>
        <r>
          <rPr>
            <sz val="9"/>
            <rFont val="Tahoma"/>
            <family val="2"/>
            <charset val="1"/>
          </rPr>
          <t>CO2-Wert</t>
        </r>
      </text>
    </comment>
    <comment ref="S276" authorId="0" shapeId="0" xr:uid="{00000000-0006-0000-0000-0000B1090000}">
      <text>
        <r>
          <rPr>
            <sz val="10"/>
            <rFont val="Calibri"/>
            <family val="2"/>
          </rPr>
          <t xml:space="preserve">von Kleist, Björn:
</t>
        </r>
        <r>
          <rPr>
            <sz val="9"/>
            <rFont val="Tahoma"/>
            <family val="2"/>
            <charset val="1"/>
          </rPr>
          <t>CO2-Wert</t>
        </r>
      </text>
    </comment>
    <comment ref="T276" authorId="0" shapeId="0" xr:uid="{00000000-0006-0000-0000-0000890A0000}">
      <text>
        <r>
          <rPr>
            <sz val="10"/>
            <rFont val="Calibri"/>
            <family val="2"/>
          </rPr>
          <t xml:space="preserve">von Kleist, Björn:
</t>
        </r>
        <r>
          <rPr>
            <sz val="9"/>
            <rFont val="Tahoma"/>
            <family val="2"/>
            <charset val="1"/>
          </rPr>
          <t>CO2-Wert</t>
        </r>
      </text>
    </comment>
    <comment ref="U276" authorId="0" shapeId="0" xr:uid="{00000000-0006-0000-0000-0000610B0000}">
      <text>
        <r>
          <rPr>
            <sz val="10"/>
            <rFont val="Calibri"/>
            <family val="2"/>
          </rPr>
          <t xml:space="preserve">von Kleist, Björn:
</t>
        </r>
        <r>
          <rPr>
            <sz val="9"/>
            <rFont val="Tahoma"/>
            <family val="2"/>
            <charset val="1"/>
          </rPr>
          <t>CO2-Wert</t>
        </r>
      </text>
    </comment>
    <comment ref="V276" authorId="0" shapeId="0" xr:uid="{00000000-0006-0000-0000-0000390C0000}">
      <text>
        <r>
          <rPr>
            <sz val="10"/>
            <rFont val="Calibri"/>
            <family val="2"/>
          </rPr>
          <t xml:space="preserve">von Kleist, Björn:
</t>
        </r>
        <r>
          <rPr>
            <sz val="9"/>
            <rFont val="Tahoma"/>
            <family val="2"/>
            <charset val="1"/>
          </rPr>
          <t>CO2-Wert</t>
        </r>
      </text>
    </comment>
    <comment ref="W276" authorId="0" shapeId="0" xr:uid="{00000000-0006-0000-0000-0000110D0000}">
      <text>
        <r>
          <rPr>
            <sz val="10"/>
            <rFont val="Calibri"/>
            <family val="2"/>
          </rPr>
          <t xml:space="preserve">von Kleist, Björn:
</t>
        </r>
        <r>
          <rPr>
            <sz val="9"/>
            <rFont val="Tahoma"/>
            <family val="2"/>
            <charset val="1"/>
          </rPr>
          <t>CO2-Wert</t>
        </r>
      </text>
    </comment>
    <comment ref="X276" authorId="0" shapeId="0" xr:uid="{00000000-0006-0000-0000-0000E90D0000}">
      <text>
        <r>
          <rPr>
            <sz val="10"/>
            <rFont val="Calibri"/>
            <family val="2"/>
          </rPr>
          <t xml:space="preserve">von Kleist, Björn:
</t>
        </r>
        <r>
          <rPr>
            <sz val="9"/>
            <rFont val="Tahoma"/>
            <family val="2"/>
            <charset val="1"/>
          </rPr>
          <t>CO2-Wert</t>
        </r>
      </text>
    </comment>
    <comment ref="Y276" authorId="0" shapeId="0" xr:uid="{00000000-0006-0000-0000-0000C10E0000}">
      <text>
        <r>
          <rPr>
            <sz val="10"/>
            <rFont val="Calibri"/>
            <family val="2"/>
          </rPr>
          <t xml:space="preserve">von Kleist, Björn:
</t>
        </r>
        <r>
          <rPr>
            <sz val="9"/>
            <rFont val="Tahoma"/>
            <family val="2"/>
            <charset val="1"/>
          </rPr>
          <t>CO2-Wert</t>
        </r>
      </text>
    </comment>
    <comment ref="Z276" authorId="0" shapeId="0" xr:uid="{00000000-0006-0000-0000-0000990F0000}">
      <text>
        <r>
          <rPr>
            <sz val="10"/>
            <rFont val="Calibri"/>
            <family val="2"/>
          </rPr>
          <t xml:space="preserve">von Kleist, Björn:
</t>
        </r>
        <r>
          <rPr>
            <sz val="9"/>
            <rFont val="Tahoma"/>
            <family val="2"/>
            <charset val="1"/>
          </rPr>
          <t>CO2-Wert</t>
        </r>
      </text>
    </comment>
    <comment ref="I277" authorId="0" shapeId="0" xr:uid="{00000000-0006-0000-0000-0000D6000000}">
      <text>
        <r>
          <rPr>
            <sz val="10"/>
            <rFont val="Calibri"/>
            <family val="2"/>
          </rPr>
          <t xml:space="preserve">Gairola, Krishan:
</t>
        </r>
        <r>
          <rPr>
            <sz val="9"/>
            <rFont val="Tahoma"/>
            <family val="2"/>
            <charset val="1"/>
          </rPr>
          <t>Textfeld</t>
        </r>
      </text>
    </comment>
    <comment ref="J277" authorId="0" shapeId="0" xr:uid="{00000000-0006-0000-0000-0000C0010000}">
      <text>
        <r>
          <rPr>
            <sz val="10"/>
            <rFont val="Calibri"/>
            <family val="2"/>
          </rPr>
          <t xml:space="preserve">Gairola, Krishan:
</t>
        </r>
        <r>
          <rPr>
            <sz val="9"/>
            <rFont val="Tahoma"/>
            <family val="2"/>
            <charset val="1"/>
          </rPr>
          <t>Textfeld</t>
        </r>
      </text>
    </comment>
    <comment ref="K277" authorId="0" shapeId="0" xr:uid="{00000000-0006-0000-0000-0000AA020000}">
      <text>
        <r>
          <rPr>
            <sz val="10"/>
            <rFont val="Calibri"/>
            <family val="2"/>
          </rPr>
          <t xml:space="preserve">Gairola, Krishan:
</t>
        </r>
        <r>
          <rPr>
            <sz val="9"/>
            <rFont val="Tahoma"/>
            <family val="2"/>
            <charset val="1"/>
          </rPr>
          <t>Textfeld</t>
        </r>
      </text>
    </comment>
    <comment ref="L277" authorId="0" shapeId="0" xr:uid="{00000000-0006-0000-0000-000094030000}">
      <text>
        <r>
          <rPr>
            <sz val="10"/>
            <rFont val="Calibri"/>
            <family val="2"/>
          </rPr>
          <t xml:space="preserve">Gairola, Krishan:
</t>
        </r>
        <r>
          <rPr>
            <sz val="9"/>
            <rFont val="Tahoma"/>
            <family val="2"/>
            <charset val="1"/>
          </rPr>
          <t>Textfeld</t>
        </r>
      </text>
    </comment>
    <comment ref="M277" authorId="0" shapeId="0" xr:uid="{00000000-0006-0000-0000-00007E040000}">
      <text>
        <r>
          <rPr>
            <sz val="10"/>
            <rFont val="Calibri"/>
            <family val="2"/>
          </rPr>
          <t xml:space="preserve">Gairola, Krishan:
</t>
        </r>
        <r>
          <rPr>
            <sz val="9"/>
            <rFont val="Tahoma"/>
            <family val="2"/>
            <charset val="1"/>
          </rPr>
          <t>Textfeld</t>
        </r>
      </text>
    </comment>
    <comment ref="N277" authorId="0" shapeId="0" xr:uid="{00000000-0006-0000-0000-000068050000}">
      <text>
        <r>
          <rPr>
            <sz val="10"/>
            <rFont val="Calibri"/>
            <family val="2"/>
          </rPr>
          <t xml:space="preserve">Gairola, Krishan:
</t>
        </r>
        <r>
          <rPr>
            <sz val="9"/>
            <rFont val="Tahoma"/>
            <family val="2"/>
            <charset val="1"/>
          </rPr>
          <t>Textfeld</t>
        </r>
      </text>
    </comment>
    <comment ref="O277" authorId="0" shapeId="0" xr:uid="{00000000-0006-0000-0000-000052060000}">
      <text>
        <r>
          <rPr>
            <sz val="10"/>
            <rFont val="Calibri"/>
            <family val="2"/>
          </rPr>
          <t xml:space="preserve">Gairola, Krishan:
</t>
        </r>
        <r>
          <rPr>
            <sz val="9"/>
            <rFont val="Tahoma"/>
            <family val="2"/>
            <charset val="1"/>
          </rPr>
          <t>Textfeld</t>
        </r>
      </text>
    </comment>
    <comment ref="P277" authorId="0" shapeId="0" xr:uid="{00000000-0006-0000-0000-00002A070000}">
      <text>
        <r>
          <rPr>
            <sz val="10"/>
            <rFont val="Calibri"/>
            <family val="2"/>
          </rPr>
          <t xml:space="preserve">Gairola, Krishan:
</t>
        </r>
        <r>
          <rPr>
            <sz val="9"/>
            <rFont val="Tahoma"/>
            <family val="2"/>
            <charset val="1"/>
          </rPr>
          <t>Textfeld</t>
        </r>
      </text>
    </comment>
    <comment ref="Q277" authorId="0" shapeId="0" xr:uid="{00000000-0006-0000-0000-000002080000}">
      <text>
        <r>
          <rPr>
            <sz val="10"/>
            <rFont val="Calibri"/>
            <family val="2"/>
          </rPr>
          <t xml:space="preserve">Gairola, Krishan:
</t>
        </r>
        <r>
          <rPr>
            <sz val="9"/>
            <rFont val="Tahoma"/>
            <family val="2"/>
            <charset val="1"/>
          </rPr>
          <t>Textfeld</t>
        </r>
      </text>
    </comment>
    <comment ref="R277" authorId="0" shapeId="0" xr:uid="{00000000-0006-0000-0000-0000DA080000}">
      <text>
        <r>
          <rPr>
            <sz val="10"/>
            <rFont val="Calibri"/>
            <family val="2"/>
          </rPr>
          <t xml:space="preserve">Gairola, Krishan:
</t>
        </r>
        <r>
          <rPr>
            <sz val="9"/>
            <rFont val="Tahoma"/>
            <family val="2"/>
            <charset val="1"/>
          </rPr>
          <t>Textfeld</t>
        </r>
      </text>
    </comment>
    <comment ref="S277" authorId="0" shapeId="0" xr:uid="{00000000-0006-0000-0000-0000B2090000}">
      <text>
        <r>
          <rPr>
            <sz val="10"/>
            <rFont val="Calibri"/>
            <family val="2"/>
          </rPr>
          <t xml:space="preserve">Gairola, Krishan:
</t>
        </r>
        <r>
          <rPr>
            <sz val="9"/>
            <rFont val="Tahoma"/>
            <family val="2"/>
            <charset val="1"/>
          </rPr>
          <t>Textfeld</t>
        </r>
      </text>
    </comment>
    <comment ref="T277" authorId="0" shapeId="0" xr:uid="{00000000-0006-0000-0000-00008A0A0000}">
      <text>
        <r>
          <rPr>
            <sz val="10"/>
            <rFont val="Calibri"/>
            <family val="2"/>
          </rPr>
          <t xml:space="preserve">Gairola, Krishan:
</t>
        </r>
        <r>
          <rPr>
            <sz val="9"/>
            <rFont val="Tahoma"/>
            <family val="2"/>
            <charset val="1"/>
          </rPr>
          <t>Textfeld</t>
        </r>
      </text>
    </comment>
    <comment ref="U277" authorId="0" shapeId="0" xr:uid="{00000000-0006-0000-0000-0000620B0000}">
      <text>
        <r>
          <rPr>
            <sz val="10"/>
            <rFont val="Calibri"/>
            <family val="2"/>
          </rPr>
          <t xml:space="preserve">Gairola, Krishan:
</t>
        </r>
        <r>
          <rPr>
            <sz val="9"/>
            <rFont val="Tahoma"/>
            <family val="2"/>
            <charset val="1"/>
          </rPr>
          <t>Textfeld</t>
        </r>
      </text>
    </comment>
    <comment ref="V277" authorId="0" shapeId="0" xr:uid="{00000000-0006-0000-0000-00003A0C0000}">
      <text>
        <r>
          <rPr>
            <sz val="10"/>
            <rFont val="Calibri"/>
            <family val="2"/>
          </rPr>
          <t xml:space="preserve">Gairola, Krishan:
</t>
        </r>
        <r>
          <rPr>
            <sz val="9"/>
            <rFont val="Tahoma"/>
            <family val="2"/>
            <charset val="1"/>
          </rPr>
          <t>Textfeld</t>
        </r>
      </text>
    </comment>
    <comment ref="W277" authorId="0" shapeId="0" xr:uid="{00000000-0006-0000-0000-0000120D0000}">
      <text>
        <r>
          <rPr>
            <sz val="10"/>
            <rFont val="Calibri"/>
            <family val="2"/>
          </rPr>
          <t xml:space="preserve">Gairola, Krishan:
</t>
        </r>
        <r>
          <rPr>
            <sz val="9"/>
            <rFont val="Tahoma"/>
            <family val="2"/>
            <charset val="1"/>
          </rPr>
          <t>Textfeld</t>
        </r>
      </text>
    </comment>
    <comment ref="X277" authorId="0" shapeId="0" xr:uid="{00000000-0006-0000-0000-0000EA0D0000}">
      <text>
        <r>
          <rPr>
            <sz val="10"/>
            <rFont val="Calibri"/>
            <family val="2"/>
          </rPr>
          <t xml:space="preserve">Gairola, Krishan:
</t>
        </r>
        <r>
          <rPr>
            <sz val="9"/>
            <rFont val="Tahoma"/>
            <family val="2"/>
            <charset val="1"/>
          </rPr>
          <t>Textfeld</t>
        </r>
      </text>
    </comment>
    <comment ref="Y277" authorId="0" shapeId="0" xr:uid="{00000000-0006-0000-0000-0000C20E0000}">
      <text>
        <r>
          <rPr>
            <sz val="10"/>
            <rFont val="Calibri"/>
            <family val="2"/>
          </rPr>
          <t xml:space="preserve">Gairola, Krishan:
</t>
        </r>
        <r>
          <rPr>
            <sz val="9"/>
            <rFont val="Tahoma"/>
            <family val="2"/>
            <charset val="1"/>
          </rPr>
          <t>Textfeld</t>
        </r>
      </text>
    </comment>
    <comment ref="Z277" authorId="0" shapeId="0" xr:uid="{00000000-0006-0000-0000-00009A0F0000}">
      <text>
        <r>
          <rPr>
            <sz val="10"/>
            <rFont val="Calibri"/>
            <family val="2"/>
          </rPr>
          <t xml:space="preserve">Gairola, Krishan:
</t>
        </r>
        <r>
          <rPr>
            <sz val="9"/>
            <rFont val="Tahoma"/>
            <family val="2"/>
            <charset val="1"/>
          </rPr>
          <t>Textfeld</t>
        </r>
      </text>
    </comment>
    <comment ref="I278" authorId="0" shapeId="0" xr:uid="{00000000-0006-0000-0000-0000D7000000}">
      <text>
        <r>
          <rPr>
            <sz val="10"/>
            <rFont val="Calibri"/>
            <family val="2"/>
          </rPr>
          <t xml:space="preserve">von Kleist, Björn:
</t>
        </r>
        <r>
          <rPr>
            <sz val="9"/>
            <rFont val="Tahoma"/>
            <family val="2"/>
            <charset val="1"/>
          </rPr>
          <t>CO2-Wert</t>
        </r>
      </text>
    </comment>
    <comment ref="J278" authorId="0" shapeId="0" xr:uid="{00000000-0006-0000-0000-0000C1010000}">
      <text>
        <r>
          <rPr>
            <sz val="10"/>
            <rFont val="Calibri"/>
            <family val="2"/>
          </rPr>
          <t xml:space="preserve">von Kleist, Björn:
</t>
        </r>
        <r>
          <rPr>
            <sz val="9"/>
            <rFont val="Tahoma"/>
            <family val="2"/>
            <charset val="1"/>
          </rPr>
          <t>CO2-Wert</t>
        </r>
      </text>
    </comment>
    <comment ref="K278" authorId="0" shapeId="0" xr:uid="{00000000-0006-0000-0000-0000AB020000}">
      <text>
        <r>
          <rPr>
            <sz val="10"/>
            <rFont val="Calibri"/>
            <family val="2"/>
          </rPr>
          <t xml:space="preserve">von Kleist, Björn:
</t>
        </r>
        <r>
          <rPr>
            <sz val="9"/>
            <rFont val="Tahoma"/>
            <family val="2"/>
            <charset val="1"/>
          </rPr>
          <t>CO2-Wert</t>
        </r>
      </text>
    </comment>
    <comment ref="L278" authorId="0" shapeId="0" xr:uid="{00000000-0006-0000-0000-000095030000}">
      <text>
        <r>
          <rPr>
            <sz val="10"/>
            <rFont val="Calibri"/>
            <family val="2"/>
          </rPr>
          <t xml:space="preserve">von Kleist, Björn:
</t>
        </r>
        <r>
          <rPr>
            <sz val="9"/>
            <rFont val="Tahoma"/>
            <family val="2"/>
            <charset val="1"/>
          </rPr>
          <t>CO2-Wert</t>
        </r>
      </text>
    </comment>
    <comment ref="M278" authorId="0" shapeId="0" xr:uid="{00000000-0006-0000-0000-00007F040000}">
      <text>
        <r>
          <rPr>
            <sz val="10"/>
            <rFont val="Calibri"/>
            <family val="2"/>
          </rPr>
          <t xml:space="preserve">von Kleist, Björn:
</t>
        </r>
        <r>
          <rPr>
            <sz val="9"/>
            <rFont val="Tahoma"/>
            <family val="2"/>
            <charset val="1"/>
          </rPr>
          <t>CO2-Wert</t>
        </r>
      </text>
    </comment>
    <comment ref="N278" authorId="0" shapeId="0" xr:uid="{00000000-0006-0000-0000-000069050000}">
      <text>
        <r>
          <rPr>
            <sz val="10"/>
            <rFont val="Calibri"/>
            <family val="2"/>
          </rPr>
          <t xml:space="preserve">von Kleist, Björn:
</t>
        </r>
        <r>
          <rPr>
            <sz val="9"/>
            <rFont val="Tahoma"/>
            <family val="2"/>
            <charset val="1"/>
          </rPr>
          <t>CO2-Wert</t>
        </r>
      </text>
    </comment>
    <comment ref="O278" authorId="0" shapeId="0" xr:uid="{00000000-0006-0000-0000-000053060000}">
      <text>
        <r>
          <rPr>
            <sz val="10"/>
            <rFont val="Calibri"/>
            <family val="2"/>
          </rPr>
          <t xml:space="preserve">von Kleist, Björn:
</t>
        </r>
        <r>
          <rPr>
            <sz val="9"/>
            <color rgb="FF000000"/>
            <rFont val="Tahoma"/>
            <family val="2"/>
            <charset val="1"/>
          </rPr>
          <t>CO2-Wert</t>
        </r>
      </text>
    </comment>
    <comment ref="P278" authorId="0" shapeId="0" xr:uid="{00000000-0006-0000-0000-00002B070000}">
      <text>
        <r>
          <rPr>
            <sz val="10"/>
            <rFont val="Calibri"/>
            <family val="2"/>
          </rPr>
          <t xml:space="preserve">von Kleist, Björn:
</t>
        </r>
        <r>
          <rPr>
            <sz val="9"/>
            <rFont val="Tahoma"/>
            <family val="2"/>
            <charset val="1"/>
          </rPr>
          <t>CO2-Wert</t>
        </r>
      </text>
    </comment>
    <comment ref="Q278" authorId="0" shapeId="0" xr:uid="{00000000-0006-0000-0000-000003080000}">
      <text>
        <r>
          <rPr>
            <sz val="10"/>
            <rFont val="Calibri"/>
            <family val="2"/>
          </rPr>
          <t xml:space="preserve">von Kleist, Björn:
</t>
        </r>
        <r>
          <rPr>
            <sz val="9"/>
            <rFont val="Tahoma"/>
            <family val="2"/>
            <charset val="1"/>
          </rPr>
          <t>CO2-Wert</t>
        </r>
      </text>
    </comment>
    <comment ref="R278" authorId="0" shapeId="0" xr:uid="{00000000-0006-0000-0000-0000DB080000}">
      <text>
        <r>
          <rPr>
            <sz val="10"/>
            <rFont val="Calibri"/>
            <family val="2"/>
          </rPr>
          <t xml:space="preserve">von Kleist, Björn:
</t>
        </r>
        <r>
          <rPr>
            <sz val="9"/>
            <rFont val="Tahoma"/>
            <family val="2"/>
            <charset val="1"/>
          </rPr>
          <t>CO2-Wert</t>
        </r>
      </text>
    </comment>
    <comment ref="S278" authorId="0" shapeId="0" xr:uid="{00000000-0006-0000-0000-0000B3090000}">
      <text>
        <r>
          <rPr>
            <sz val="10"/>
            <rFont val="Calibri"/>
            <family val="2"/>
          </rPr>
          <t xml:space="preserve">von Kleist, Björn:
</t>
        </r>
        <r>
          <rPr>
            <sz val="9"/>
            <rFont val="Tahoma"/>
            <family val="2"/>
            <charset val="1"/>
          </rPr>
          <t>CO2-Wert</t>
        </r>
      </text>
    </comment>
    <comment ref="T278" authorId="0" shapeId="0" xr:uid="{00000000-0006-0000-0000-00008B0A0000}">
      <text>
        <r>
          <rPr>
            <sz val="10"/>
            <rFont val="Calibri"/>
            <family val="2"/>
          </rPr>
          <t xml:space="preserve">von Kleist, Björn:
</t>
        </r>
        <r>
          <rPr>
            <sz val="9"/>
            <rFont val="Tahoma"/>
            <family val="2"/>
            <charset val="1"/>
          </rPr>
          <t>CO2-Wert</t>
        </r>
      </text>
    </comment>
    <comment ref="U278" authorId="0" shapeId="0" xr:uid="{00000000-0006-0000-0000-0000630B0000}">
      <text>
        <r>
          <rPr>
            <sz val="10"/>
            <rFont val="Calibri"/>
            <family val="2"/>
          </rPr>
          <t xml:space="preserve">von Kleist, Björn:
</t>
        </r>
        <r>
          <rPr>
            <sz val="9"/>
            <rFont val="Tahoma"/>
            <family val="2"/>
            <charset val="1"/>
          </rPr>
          <t>CO2-Wert</t>
        </r>
      </text>
    </comment>
    <comment ref="V278" authorId="0" shapeId="0" xr:uid="{00000000-0006-0000-0000-00003B0C0000}">
      <text>
        <r>
          <rPr>
            <sz val="10"/>
            <rFont val="Calibri"/>
            <family val="2"/>
          </rPr>
          <t xml:space="preserve">von Kleist, Björn:
</t>
        </r>
        <r>
          <rPr>
            <sz val="9"/>
            <rFont val="Tahoma"/>
            <family val="2"/>
            <charset val="1"/>
          </rPr>
          <t>CO2-Wert</t>
        </r>
      </text>
    </comment>
    <comment ref="W278" authorId="0" shapeId="0" xr:uid="{00000000-0006-0000-0000-0000130D0000}">
      <text>
        <r>
          <rPr>
            <sz val="10"/>
            <rFont val="Calibri"/>
            <family val="2"/>
          </rPr>
          <t xml:space="preserve">von Kleist, Björn:
</t>
        </r>
        <r>
          <rPr>
            <sz val="9"/>
            <rFont val="Tahoma"/>
            <family val="2"/>
            <charset val="1"/>
          </rPr>
          <t>CO2-Wert</t>
        </r>
      </text>
    </comment>
    <comment ref="X278" authorId="0" shapeId="0" xr:uid="{00000000-0006-0000-0000-0000EB0D0000}">
      <text>
        <r>
          <rPr>
            <sz val="10"/>
            <rFont val="Calibri"/>
            <family val="2"/>
          </rPr>
          <t xml:space="preserve">von Kleist, Björn:
</t>
        </r>
        <r>
          <rPr>
            <sz val="9"/>
            <rFont val="Tahoma"/>
            <family val="2"/>
            <charset val="1"/>
          </rPr>
          <t>CO2-Wert</t>
        </r>
      </text>
    </comment>
    <comment ref="Y278" authorId="0" shapeId="0" xr:uid="{00000000-0006-0000-0000-0000C30E0000}">
      <text>
        <r>
          <rPr>
            <sz val="10"/>
            <rFont val="Calibri"/>
            <family val="2"/>
          </rPr>
          <t xml:space="preserve">von Kleist, Björn:
</t>
        </r>
        <r>
          <rPr>
            <sz val="9"/>
            <rFont val="Tahoma"/>
            <family val="2"/>
            <charset val="1"/>
          </rPr>
          <t>CO2-Wert</t>
        </r>
      </text>
    </comment>
    <comment ref="Z278" authorId="0" shapeId="0" xr:uid="{00000000-0006-0000-0000-00009B0F0000}">
      <text>
        <r>
          <rPr>
            <sz val="10"/>
            <rFont val="Calibri"/>
            <family val="2"/>
          </rPr>
          <t xml:space="preserve">von Kleist, Björn:
</t>
        </r>
        <r>
          <rPr>
            <sz val="9"/>
            <rFont val="Tahoma"/>
            <family val="2"/>
            <charset val="1"/>
          </rPr>
          <t>CO2-Wert</t>
        </r>
      </text>
    </comment>
    <comment ref="I279" authorId="0" shapeId="0" xr:uid="{00000000-0006-0000-0000-0000D8000000}">
      <text>
        <r>
          <rPr>
            <sz val="10"/>
            <rFont val="Calibri"/>
            <family val="2"/>
          </rPr>
          <t xml:space="preserve">Gairola, Krishan:
</t>
        </r>
        <r>
          <rPr>
            <sz val="9"/>
            <rFont val="Tahoma"/>
            <family val="2"/>
            <charset val="1"/>
          </rPr>
          <t>Textfeld</t>
        </r>
      </text>
    </comment>
    <comment ref="J279" authorId="0" shapeId="0" xr:uid="{00000000-0006-0000-0000-0000C2010000}">
      <text>
        <r>
          <rPr>
            <sz val="10"/>
            <rFont val="Calibri"/>
            <family val="2"/>
          </rPr>
          <t xml:space="preserve">Gairola, Krishan:
</t>
        </r>
        <r>
          <rPr>
            <sz val="9"/>
            <rFont val="Tahoma"/>
            <family val="2"/>
            <charset val="1"/>
          </rPr>
          <t>Textfeld</t>
        </r>
      </text>
    </comment>
    <comment ref="K279" authorId="0" shapeId="0" xr:uid="{00000000-0006-0000-0000-0000AC020000}">
      <text>
        <r>
          <rPr>
            <sz val="10"/>
            <rFont val="Calibri"/>
            <family val="2"/>
          </rPr>
          <t xml:space="preserve">Gairola, Krishan:
</t>
        </r>
        <r>
          <rPr>
            <sz val="9"/>
            <color rgb="FF000000"/>
            <rFont val="Tahoma"/>
            <family val="2"/>
            <charset val="1"/>
          </rPr>
          <t>Textfeld</t>
        </r>
      </text>
    </comment>
    <comment ref="L279" authorId="0" shapeId="0" xr:uid="{00000000-0006-0000-0000-000096030000}">
      <text>
        <r>
          <rPr>
            <sz val="10"/>
            <rFont val="Calibri"/>
            <family val="2"/>
          </rPr>
          <t xml:space="preserve">Gairola, Krishan:
</t>
        </r>
        <r>
          <rPr>
            <sz val="9"/>
            <rFont val="Tahoma"/>
            <family val="2"/>
            <charset val="1"/>
          </rPr>
          <t>Textfeld</t>
        </r>
      </text>
    </comment>
    <comment ref="M279" authorId="0" shapeId="0" xr:uid="{00000000-0006-0000-0000-000080040000}">
      <text>
        <r>
          <rPr>
            <sz val="10"/>
            <rFont val="Calibri"/>
            <family val="2"/>
          </rPr>
          <t xml:space="preserve">Gairola, Krishan:
</t>
        </r>
        <r>
          <rPr>
            <sz val="9"/>
            <rFont val="Tahoma"/>
            <family val="2"/>
            <charset val="1"/>
          </rPr>
          <t>Textfeld</t>
        </r>
      </text>
    </comment>
    <comment ref="N279" authorId="0" shapeId="0" xr:uid="{00000000-0006-0000-0000-00006A050000}">
      <text>
        <r>
          <rPr>
            <sz val="10"/>
            <rFont val="Calibri"/>
            <family val="2"/>
          </rPr>
          <t xml:space="preserve">Gairola, Krishan:
</t>
        </r>
        <r>
          <rPr>
            <sz val="9"/>
            <rFont val="Tahoma"/>
            <family val="2"/>
            <charset val="1"/>
          </rPr>
          <t>Textfeld</t>
        </r>
      </text>
    </comment>
    <comment ref="O279" authorId="0" shapeId="0" xr:uid="{00000000-0006-0000-0000-000054060000}">
      <text>
        <r>
          <rPr>
            <sz val="10"/>
            <rFont val="Calibri"/>
            <family val="2"/>
          </rPr>
          <t xml:space="preserve">Gairola, Krishan:
</t>
        </r>
        <r>
          <rPr>
            <sz val="9"/>
            <rFont val="Tahoma"/>
            <family val="2"/>
            <charset val="1"/>
          </rPr>
          <t>Textfeld</t>
        </r>
      </text>
    </comment>
    <comment ref="P279" authorId="0" shapeId="0" xr:uid="{00000000-0006-0000-0000-00002C070000}">
      <text>
        <r>
          <rPr>
            <sz val="10"/>
            <rFont val="Calibri"/>
            <family val="2"/>
          </rPr>
          <t xml:space="preserve">Gairola, Krishan:
</t>
        </r>
        <r>
          <rPr>
            <sz val="9"/>
            <rFont val="Tahoma"/>
            <family val="2"/>
            <charset val="1"/>
          </rPr>
          <t>Textfeld</t>
        </r>
      </text>
    </comment>
    <comment ref="Q279" authorId="0" shapeId="0" xr:uid="{00000000-0006-0000-0000-000004080000}">
      <text>
        <r>
          <rPr>
            <sz val="10"/>
            <rFont val="Calibri"/>
            <family val="2"/>
          </rPr>
          <t xml:space="preserve">Gairola, Krishan:
</t>
        </r>
        <r>
          <rPr>
            <sz val="9"/>
            <rFont val="Tahoma"/>
            <family val="2"/>
            <charset val="1"/>
          </rPr>
          <t>Textfeld</t>
        </r>
      </text>
    </comment>
    <comment ref="R279" authorId="0" shapeId="0" xr:uid="{00000000-0006-0000-0000-0000DC080000}">
      <text>
        <r>
          <rPr>
            <sz val="10"/>
            <rFont val="Calibri"/>
            <family val="2"/>
          </rPr>
          <t xml:space="preserve">Gairola, Krishan:
</t>
        </r>
        <r>
          <rPr>
            <sz val="9"/>
            <rFont val="Tahoma"/>
            <family val="2"/>
            <charset val="1"/>
          </rPr>
          <t>Textfeld</t>
        </r>
      </text>
    </comment>
    <comment ref="S279" authorId="0" shapeId="0" xr:uid="{00000000-0006-0000-0000-0000B4090000}">
      <text>
        <r>
          <rPr>
            <sz val="10"/>
            <rFont val="Calibri"/>
            <family val="2"/>
          </rPr>
          <t xml:space="preserve">Gairola, Krishan:
</t>
        </r>
        <r>
          <rPr>
            <sz val="9"/>
            <rFont val="Tahoma"/>
            <family val="2"/>
            <charset val="1"/>
          </rPr>
          <t>Textfeld</t>
        </r>
      </text>
    </comment>
    <comment ref="T279" authorId="0" shapeId="0" xr:uid="{00000000-0006-0000-0000-00008C0A0000}">
      <text>
        <r>
          <rPr>
            <sz val="10"/>
            <rFont val="Calibri"/>
            <family val="2"/>
          </rPr>
          <t xml:space="preserve">Gairola, Krishan:
</t>
        </r>
        <r>
          <rPr>
            <sz val="9"/>
            <rFont val="Tahoma"/>
            <family val="2"/>
            <charset val="1"/>
          </rPr>
          <t>Textfeld</t>
        </r>
      </text>
    </comment>
    <comment ref="U279" authorId="0" shapeId="0" xr:uid="{00000000-0006-0000-0000-0000640B0000}">
      <text>
        <r>
          <rPr>
            <sz val="10"/>
            <rFont val="Calibri"/>
            <family val="2"/>
          </rPr>
          <t xml:space="preserve">Gairola, Krishan:
</t>
        </r>
        <r>
          <rPr>
            <sz val="9"/>
            <rFont val="Tahoma"/>
            <family val="2"/>
            <charset val="1"/>
          </rPr>
          <t>Textfeld</t>
        </r>
      </text>
    </comment>
    <comment ref="V279" authorId="0" shapeId="0" xr:uid="{00000000-0006-0000-0000-00003C0C0000}">
      <text>
        <r>
          <rPr>
            <sz val="10"/>
            <rFont val="Calibri"/>
            <family val="2"/>
          </rPr>
          <t xml:space="preserve">Gairola, Krishan:
</t>
        </r>
        <r>
          <rPr>
            <sz val="9"/>
            <rFont val="Tahoma"/>
            <family val="2"/>
            <charset val="1"/>
          </rPr>
          <t>Textfeld</t>
        </r>
      </text>
    </comment>
    <comment ref="W279" authorId="0" shapeId="0" xr:uid="{00000000-0006-0000-0000-0000140D0000}">
      <text>
        <r>
          <rPr>
            <sz val="10"/>
            <rFont val="Calibri"/>
            <family val="2"/>
          </rPr>
          <t xml:space="preserve">Gairola, Krishan:
</t>
        </r>
        <r>
          <rPr>
            <sz val="9"/>
            <rFont val="Tahoma"/>
            <family val="2"/>
            <charset val="1"/>
          </rPr>
          <t>Textfeld</t>
        </r>
      </text>
    </comment>
    <comment ref="X279" authorId="0" shapeId="0" xr:uid="{00000000-0006-0000-0000-0000EC0D0000}">
      <text>
        <r>
          <rPr>
            <sz val="10"/>
            <rFont val="Calibri"/>
            <family val="2"/>
          </rPr>
          <t xml:space="preserve">Gairola, Krishan:
</t>
        </r>
        <r>
          <rPr>
            <sz val="9"/>
            <rFont val="Tahoma"/>
            <family val="2"/>
            <charset val="1"/>
          </rPr>
          <t>Textfeld</t>
        </r>
      </text>
    </comment>
    <comment ref="Y279" authorId="0" shapeId="0" xr:uid="{00000000-0006-0000-0000-0000C40E0000}">
      <text>
        <r>
          <rPr>
            <sz val="10"/>
            <rFont val="Calibri"/>
            <family val="2"/>
          </rPr>
          <t xml:space="preserve">Gairola, Krishan:
</t>
        </r>
        <r>
          <rPr>
            <sz val="9"/>
            <rFont val="Tahoma"/>
            <family val="2"/>
            <charset val="1"/>
          </rPr>
          <t>Textfeld</t>
        </r>
      </text>
    </comment>
    <comment ref="Z279" authorId="0" shapeId="0" xr:uid="{00000000-0006-0000-0000-00009C0F0000}">
      <text>
        <r>
          <rPr>
            <sz val="10"/>
            <rFont val="Calibri"/>
            <family val="2"/>
          </rPr>
          <t xml:space="preserve">Gairola, Krishan:
</t>
        </r>
        <r>
          <rPr>
            <sz val="9"/>
            <rFont val="Tahoma"/>
            <family val="2"/>
            <charset val="1"/>
          </rPr>
          <t>Textfeld</t>
        </r>
      </text>
    </comment>
    <comment ref="I280" authorId="0" shapeId="0" xr:uid="{00000000-0006-0000-0000-0000D9000000}">
      <text>
        <r>
          <rPr>
            <sz val="10"/>
            <rFont val="Calibri"/>
            <family val="2"/>
          </rPr>
          <t xml:space="preserve">von Kleist, Björn:
</t>
        </r>
        <r>
          <rPr>
            <sz val="9"/>
            <rFont val="Tahoma"/>
            <family val="2"/>
            <charset val="1"/>
          </rPr>
          <t>CO2-Wert</t>
        </r>
      </text>
    </comment>
    <comment ref="J280" authorId="0" shapeId="0" xr:uid="{00000000-0006-0000-0000-0000C3010000}">
      <text>
        <r>
          <rPr>
            <sz val="10"/>
            <rFont val="Calibri"/>
            <family val="2"/>
          </rPr>
          <t xml:space="preserve">von Kleist, Björn:
</t>
        </r>
        <r>
          <rPr>
            <sz val="9"/>
            <rFont val="Tahoma"/>
            <family val="2"/>
            <charset val="1"/>
          </rPr>
          <t>CO2-Wert</t>
        </r>
      </text>
    </comment>
    <comment ref="K280" authorId="0" shapeId="0" xr:uid="{00000000-0006-0000-0000-0000AD020000}">
      <text>
        <r>
          <rPr>
            <sz val="10"/>
            <rFont val="Calibri"/>
            <family val="2"/>
          </rPr>
          <t xml:space="preserve">von Kleist, Björn:
</t>
        </r>
        <r>
          <rPr>
            <sz val="9"/>
            <rFont val="Tahoma"/>
            <family val="2"/>
            <charset val="1"/>
          </rPr>
          <t>CO2-Wert</t>
        </r>
      </text>
    </comment>
    <comment ref="L280" authorId="0" shapeId="0" xr:uid="{00000000-0006-0000-0000-000097030000}">
      <text>
        <r>
          <rPr>
            <sz val="10"/>
            <rFont val="Calibri"/>
            <family val="2"/>
          </rPr>
          <t xml:space="preserve">von Kleist, Björn:
</t>
        </r>
        <r>
          <rPr>
            <sz val="9"/>
            <rFont val="Tahoma"/>
            <family val="2"/>
            <charset val="1"/>
          </rPr>
          <t>CO2-Wert</t>
        </r>
      </text>
    </comment>
    <comment ref="M280" authorId="0" shapeId="0" xr:uid="{00000000-0006-0000-0000-000081040000}">
      <text>
        <r>
          <rPr>
            <sz val="10"/>
            <rFont val="Calibri"/>
            <family val="2"/>
          </rPr>
          <t xml:space="preserve">von Kleist, Björn:
</t>
        </r>
        <r>
          <rPr>
            <sz val="9"/>
            <rFont val="Tahoma"/>
            <family val="2"/>
            <charset val="1"/>
          </rPr>
          <t>CO2-Wert</t>
        </r>
      </text>
    </comment>
    <comment ref="N280" authorId="0" shapeId="0" xr:uid="{00000000-0006-0000-0000-00006B050000}">
      <text>
        <r>
          <rPr>
            <sz val="10"/>
            <rFont val="Calibri"/>
            <family val="2"/>
          </rPr>
          <t xml:space="preserve">von Kleist, Björn:
</t>
        </r>
        <r>
          <rPr>
            <sz val="9"/>
            <rFont val="Tahoma"/>
            <family val="2"/>
            <charset val="1"/>
          </rPr>
          <t>CO2-Wert</t>
        </r>
      </text>
    </comment>
    <comment ref="O280" authorId="0" shapeId="0" xr:uid="{00000000-0006-0000-0000-000055060000}">
      <text>
        <r>
          <rPr>
            <sz val="10"/>
            <rFont val="Calibri"/>
            <family val="2"/>
          </rPr>
          <t xml:space="preserve">von Kleist, Björn:
</t>
        </r>
        <r>
          <rPr>
            <sz val="9"/>
            <rFont val="Tahoma"/>
            <family val="2"/>
            <charset val="1"/>
          </rPr>
          <t>CO2-Wert</t>
        </r>
      </text>
    </comment>
    <comment ref="P280" authorId="0" shapeId="0" xr:uid="{00000000-0006-0000-0000-00002D070000}">
      <text>
        <r>
          <rPr>
            <sz val="10"/>
            <rFont val="Calibri"/>
            <family val="2"/>
          </rPr>
          <t xml:space="preserve">von Kleist, Björn:
</t>
        </r>
        <r>
          <rPr>
            <sz val="9"/>
            <rFont val="Tahoma"/>
            <family val="2"/>
            <charset val="1"/>
          </rPr>
          <t>CO2-Wert</t>
        </r>
      </text>
    </comment>
    <comment ref="Q280" authorId="0" shapeId="0" xr:uid="{00000000-0006-0000-0000-000005080000}">
      <text>
        <r>
          <rPr>
            <sz val="10"/>
            <rFont val="Calibri"/>
            <family val="2"/>
          </rPr>
          <t xml:space="preserve">von Kleist, Björn:
</t>
        </r>
        <r>
          <rPr>
            <sz val="9"/>
            <rFont val="Tahoma"/>
            <family val="2"/>
            <charset val="1"/>
          </rPr>
          <t>CO2-Wert</t>
        </r>
      </text>
    </comment>
    <comment ref="R280" authorId="0" shapeId="0" xr:uid="{00000000-0006-0000-0000-0000DD080000}">
      <text>
        <r>
          <rPr>
            <sz val="10"/>
            <rFont val="Calibri"/>
            <family val="2"/>
          </rPr>
          <t xml:space="preserve">von Kleist, Björn:
</t>
        </r>
        <r>
          <rPr>
            <sz val="9"/>
            <rFont val="Tahoma"/>
            <family val="2"/>
            <charset val="1"/>
          </rPr>
          <t>CO2-Wert</t>
        </r>
      </text>
    </comment>
    <comment ref="S280" authorId="0" shapeId="0" xr:uid="{00000000-0006-0000-0000-0000B5090000}">
      <text>
        <r>
          <rPr>
            <sz val="10"/>
            <rFont val="Calibri"/>
            <family val="2"/>
          </rPr>
          <t xml:space="preserve">von Kleist, Björn:
</t>
        </r>
        <r>
          <rPr>
            <sz val="9"/>
            <rFont val="Tahoma"/>
            <family val="2"/>
            <charset val="1"/>
          </rPr>
          <t>CO2-Wert</t>
        </r>
      </text>
    </comment>
    <comment ref="T280" authorId="0" shapeId="0" xr:uid="{00000000-0006-0000-0000-00008D0A0000}">
      <text>
        <r>
          <rPr>
            <sz val="10"/>
            <rFont val="Calibri"/>
            <family val="2"/>
          </rPr>
          <t xml:space="preserve">von Kleist, Björn:
</t>
        </r>
        <r>
          <rPr>
            <sz val="9"/>
            <rFont val="Tahoma"/>
            <family val="2"/>
            <charset val="1"/>
          </rPr>
          <t>CO2-Wert</t>
        </r>
      </text>
    </comment>
    <comment ref="U280" authorId="0" shapeId="0" xr:uid="{00000000-0006-0000-0000-0000650B0000}">
      <text>
        <r>
          <rPr>
            <sz val="10"/>
            <rFont val="Calibri"/>
            <family val="2"/>
          </rPr>
          <t xml:space="preserve">von Kleist, Björn:
</t>
        </r>
        <r>
          <rPr>
            <sz val="9"/>
            <rFont val="Tahoma"/>
            <family val="2"/>
            <charset val="1"/>
          </rPr>
          <t>CO2-Wert</t>
        </r>
      </text>
    </comment>
    <comment ref="V280" authorId="0" shapeId="0" xr:uid="{00000000-0006-0000-0000-00003D0C0000}">
      <text>
        <r>
          <rPr>
            <sz val="10"/>
            <rFont val="Calibri"/>
            <family val="2"/>
          </rPr>
          <t xml:space="preserve">von Kleist, Björn:
</t>
        </r>
        <r>
          <rPr>
            <sz val="9"/>
            <rFont val="Tahoma"/>
            <family val="2"/>
            <charset val="1"/>
          </rPr>
          <t>CO2-Wert</t>
        </r>
      </text>
    </comment>
    <comment ref="W280" authorId="0" shapeId="0" xr:uid="{00000000-0006-0000-0000-0000150D0000}">
      <text>
        <r>
          <rPr>
            <sz val="10"/>
            <rFont val="Calibri"/>
            <family val="2"/>
          </rPr>
          <t xml:space="preserve">von Kleist, Björn:
</t>
        </r>
        <r>
          <rPr>
            <sz val="9"/>
            <rFont val="Tahoma"/>
            <family val="2"/>
            <charset val="1"/>
          </rPr>
          <t>CO2-Wert</t>
        </r>
      </text>
    </comment>
    <comment ref="X280" authorId="0" shapeId="0" xr:uid="{00000000-0006-0000-0000-0000ED0D0000}">
      <text>
        <r>
          <rPr>
            <sz val="10"/>
            <rFont val="Calibri"/>
            <family val="2"/>
          </rPr>
          <t xml:space="preserve">von Kleist, Björn:
</t>
        </r>
        <r>
          <rPr>
            <sz val="9"/>
            <rFont val="Tahoma"/>
            <family val="2"/>
            <charset val="1"/>
          </rPr>
          <t>CO2-Wert</t>
        </r>
      </text>
    </comment>
    <comment ref="Y280" authorId="0" shapeId="0" xr:uid="{00000000-0006-0000-0000-0000C50E0000}">
      <text>
        <r>
          <rPr>
            <sz val="10"/>
            <rFont val="Calibri"/>
            <family val="2"/>
          </rPr>
          <t xml:space="preserve">von Kleist, Björn:
</t>
        </r>
        <r>
          <rPr>
            <sz val="9"/>
            <rFont val="Tahoma"/>
            <family val="2"/>
            <charset val="1"/>
          </rPr>
          <t>CO2-Wert</t>
        </r>
      </text>
    </comment>
    <comment ref="Z280" authorId="0" shapeId="0" xr:uid="{00000000-0006-0000-0000-00009D0F0000}">
      <text>
        <r>
          <rPr>
            <sz val="10"/>
            <rFont val="Calibri"/>
            <family val="2"/>
          </rPr>
          <t xml:space="preserve">von Kleist, Björn:
</t>
        </r>
        <r>
          <rPr>
            <sz val="9"/>
            <rFont val="Tahoma"/>
            <family val="2"/>
            <charset val="1"/>
          </rPr>
          <t>CO2-Wert</t>
        </r>
      </text>
    </comment>
    <comment ref="I281" authorId="0" shapeId="0" xr:uid="{00000000-0006-0000-0000-0000DA000000}">
      <text>
        <r>
          <rPr>
            <sz val="10"/>
            <rFont val="Calibri"/>
            <family val="2"/>
          </rPr>
          <t xml:space="preserve">Gairola, Krishan:
</t>
        </r>
        <r>
          <rPr>
            <sz val="9"/>
            <color rgb="FF000000"/>
            <rFont val="Tahoma"/>
            <family val="2"/>
            <charset val="1"/>
          </rPr>
          <t>Textfeld</t>
        </r>
      </text>
    </comment>
    <comment ref="J281" authorId="0" shapeId="0" xr:uid="{00000000-0006-0000-0000-0000C4010000}">
      <text>
        <r>
          <rPr>
            <sz val="10"/>
            <rFont val="Calibri"/>
            <family val="2"/>
          </rPr>
          <t xml:space="preserve">Gairola, Krishan:
</t>
        </r>
        <r>
          <rPr>
            <sz val="9"/>
            <rFont val="Tahoma"/>
            <family val="2"/>
            <charset val="1"/>
          </rPr>
          <t>Textfeld</t>
        </r>
      </text>
    </comment>
    <comment ref="K281" authorId="0" shapeId="0" xr:uid="{00000000-0006-0000-0000-0000AE020000}">
      <text>
        <r>
          <rPr>
            <sz val="10"/>
            <rFont val="Calibri"/>
            <family val="2"/>
          </rPr>
          <t xml:space="preserve">Gairola, Krishan:
</t>
        </r>
        <r>
          <rPr>
            <sz val="9"/>
            <rFont val="Tahoma"/>
            <family val="2"/>
            <charset val="1"/>
          </rPr>
          <t>Textfeld</t>
        </r>
      </text>
    </comment>
    <comment ref="L281" authorId="0" shapeId="0" xr:uid="{00000000-0006-0000-0000-000098030000}">
      <text>
        <r>
          <rPr>
            <sz val="10"/>
            <rFont val="Calibri"/>
            <family val="2"/>
          </rPr>
          <t xml:space="preserve">Gairola, Krishan:
</t>
        </r>
        <r>
          <rPr>
            <sz val="9"/>
            <rFont val="Tahoma"/>
            <family val="2"/>
            <charset val="1"/>
          </rPr>
          <t>Textfeld</t>
        </r>
      </text>
    </comment>
    <comment ref="M281" authorId="0" shapeId="0" xr:uid="{00000000-0006-0000-0000-000082040000}">
      <text>
        <r>
          <rPr>
            <sz val="10"/>
            <rFont val="Calibri"/>
            <family val="2"/>
          </rPr>
          <t xml:space="preserve">Gairola, Krishan:
</t>
        </r>
        <r>
          <rPr>
            <sz val="9"/>
            <rFont val="Tahoma"/>
            <family val="2"/>
            <charset val="1"/>
          </rPr>
          <t>Textfeld</t>
        </r>
      </text>
    </comment>
    <comment ref="N281" authorId="0" shapeId="0" xr:uid="{00000000-0006-0000-0000-00006C050000}">
      <text>
        <r>
          <rPr>
            <sz val="10"/>
            <rFont val="Calibri"/>
            <family val="2"/>
          </rPr>
          <t xml:space="preserve">Gairola, Krishan:
</t>
        </r>
        <r>
          <rPr>
            <sz val="9"/>
            <rFont val="Tahoma"/>
            <family val="2"/>
            <charset val="1"/>
          </rPr>
          <t>Textfeld</t>
        </r>
      </text>
    </comment>
    <comment ref="O281" authorId="0" shapeId="0" xr:uid="{00000000-0006-0000-0000-000056060000}">
      <text>
        <r>
          <rPr>
            <sz val="10"/>
            <rFont val="Calibri"/>
            <family val="2"/>
          </rPr>
          <t xml:space="preserve">Gairola, Krishan:
</t>
        </r>
        <r>
          <rPr>
            <sz val="9"/>
            <rFont val="Tahoma"/>
            <family val="2"/>
            <charset val="1"/>
          </rPr>
          <t>Textfeld</t>
        </r>
      </text>
    </comment>
    <comment ref="P281" authorId="0" shapeId="0" xr:uid="{00000000-0006-0000-0000-00002E070000}">
      <text>
        <r>
          <rPr>
            <sz val="10"/>
            <rFont val="Calibri"/>
            <family val="2"/>
          </rPr>
          <t xml:space="preserve">Gairola, Krishan:
</t>
        </r>
        <r>
          <rPr>
            <sz val="9"/>
            <rFont val="Tahoma"/>
            <family val="2"/>
            <charset val="1"/>
          </rPr>
          <t>Textfeld</t>
        </r>
      </text>
    </comment>
    <comment ref="Q281" authorId="0" shapeId="0" xr:uid="{00000000-0006-0000-0000-000006080000}">
      <text>
        <r>
          <rPr>
            <sz val="10"/>
            <rFont val="Calibri"/>
            <family val="2"/>
          </rPr>
          <t xml:space="preserve">Gairola, Krishan:
</t>
        </r>
        <r>
          <rPr>
            <sz val="9"/>
            <rFont val="Tahoma"/>
            <family val="2"/>
            <charset val="1"/>
          </rPr>
          <t>Textfeld</t>
        </r>
      </text>
    </comment>
    <comment ref="R281" authorId="0" shapeId="0" xr:uid="{00000000-0006-0000-0000-0000DE080000}">
      <text>
        <r>
          <rPr>
            <sz val="10"/>
            <rFont val="Calibri"/>
            <family val="2"/>
          </rPr>
          <t xml:space="preserve">Gairola, Krishan:
</t>
        </r>
        <r>
          <rPr>
            <sz val="9"/>
            <rFont val="Tahoma"/>
            <family val="2"/>
            <charset val="1"/>
          </rPr>
          <t>Textfeld</t>
        </r>
      </text>
    </comment>
    <comment ref="S281" authorId="0" shapeId="0" xr:uid="{00000000-0006-0000-0000-0000B6090000}">
      <text>
        <r>
          <rPr>
            <sz val="10"/>
            <rFont val="Calibri"/>
            <family val="2"/>
          </rPr>
          <t xml:space="preserve">Gairola, Krishan:
</t>
        </r>
        <r>
          <rPr>
            <sz val="9"/>
            <rFont val="Tahoma"/>
            <family val="2"/>
            <charset val="1"/>
          </rPr>
          <t>Textfeld</t>
        </r>
      </text>
    </comment>
    <comment ref="T281" authorId="0" shapeId="0" xr:uid="{00000000-0006-0000-0000-00008E0A0000}">
      <text>
        <r>
          <rPr>
            <sz val="10"/>
            <rFont val="Calibri"/>
            <family val="2"/>
          </rPr>
          <t xml:space="preserve">Gairola, Krishan:
</t>
        </r>
        <r>
          <rPr>
            <sz val="9"/>
            <rFont val="Tahoma"/>
            <family val="2"/>
            <charset val="1"/>
          </rPr>
          <t>Textfeld</t>
        </r>
      </text>
    </comment>
    <comment ref="U281" authorId="0" shapeId="0" xr:uid="{00000000-0006-0000-0000-0000660B0000}">
      <text>
        <r>
          <rPr>
            <sz val="10"/>
            <rFont val="Calibri"/>
            <family val="2"/>
          </rPr>
          <t xml:space="preserve">Gairola, Krishan:
</t>
        </r>
        <r>
          <rPr>
            <sz val="9"/>
            <rFont val="Tahoma"/>
            <family val="2"/>
            <charset val="1"/>
          </rPr>
          <t>Textfeld</t>
        </r>
      </text>
    </comment>
    <comment ref="V281" authorId="0" shapeId="0" xr:uid="{00000000-0006-0000-0000-00003E0C0000}">
      <text>
        <r>
          <rPr>
            <sz val="10"/>
            <rFont val="Calibri"/>
            <family val="2"/>
          </rPr>
          <t xml:space="preserve">Gairola, Krishan:
</t>
        </r>
        <r>
          <rPr>
            <sz val="9"/>
            <rFont val="Tahoma"/>
            <family val="2"/>
            <charset val="1"/>
          </rPr>
          <t>Textfeld</t>
        </r>
      </text>
    </comment>
    <comment ref="W281" authorId="0" shapeId="0" xr:uid="{00000000-0006-0000-0000-0000160D0000}">
      <text>
        <r>
          <rPr>
            <sz val="10"/>
            <rFont val="Calibri"/>
            <family val="2"/>
          </rPr>
          <t xml:space="preserve">Gairola, Krishan:
</t>
        </r>
        <r>
          <rPr>
            <sz val="9"/>
            <rFont val="Tahoma"/>
            <family val="2"/>
            <charset val="1"/>
          </rPr>
          <t>Textfeld</t>
        </r>
      </text>
    </comment>
    <comment ref="X281" authorId="0" shapeId="0" xr:uid="{00000000-0006-0000-0000-0000EE0D0000}">
      <text>
        <r>
          <rPr>
            <sz val="10"/>
            <rFont val="Calibri"/>
            <family val="2"/>
          </rPr>
          <t xml:space="preserve">Gairola, Krishan:
</t>
        </r>
        <r>
          <rPr>
            <sz val="9"/>
            <rFont val="Tahoma"/>
            <family val="2"/>
            <charset val="1"/>
          </rPr>
          <t>Textfeld</t>
        </r>
      </text>
    </comment>
    <comment ref="Y281" authorId="0" shapeId="0" xr:uid="{00000000-0006-0000-0000-0000C60E0000}">
      <text>
        <r>
          <rPr>
            <sz val="10"/>
            <rFont val="Calibri"/>
            <family val="2"/>
          </rPr>
          <t xml:space="preserve">Gairola, Krishan:
</t>
        </r>
        <r>
          <rPr>
            <sz val="9"/>
            <rFont val="Tahoma"/>
            <family val="2"/>
            <charset val="1"/>
          </rPr>
          <t>Textfeld</t>
        </r>
      </text>
    </comment>
    <comment ref="Z281" authorId="0" shapeId="0" xr:uid="{00000000-0006-0000-0000-00009E0F0000}">
      <text>
        <r>
          <rPr>
            <sz val="10"/>
            <rFont val="Calibri"/>
            <family val="2"/>
          </rPr>
          <t xml:space="preserve">Gairola, Krishan:
</t>
        </r>
        <r>
          <rPr>
            <sz val="9"/>
            <rFont val="Tahoma"/>
            <family val="2"/>
            <charset val="1"/>
          </rPr>
          <t>Textfeld</t>
        </r>
      </text>
    </comment>
    <comment ref="I282" authorId="0" shapeId="0" xr:uid="{00000000-0006-0000-0000-0000DB000000}">
      <text>
        <r>
          <rPr>
            <sz val="10"/>
            <rFont val="Calibri"/>
            <family val="2"/>
          </rPr>
          <t xml:space="preserve">von Kleist, Björn:
</t>
        </r>
        <r>
          <rPr>
            <sz val="9"/>
            <rFont val="Tahoma"/>
            <family val="2"/>
            <charset val="1"/>
          </rPr>
          <t>CO2-Wert</t>
        </r>
      </text>
    </comment>
    <comment ref="J282" authorId="0" shapeId="0" xr:uid="{00000000-0006-0000-0000-0000C5010000}">
      <text>
        <r>
          <rPr>
            <sz val="10"/>
            <rFont val="Calibri"/>
            <family val="2"/>
          </rPr>
          <t xml:space="preserve">von Kleist, Björn:
</t>
        </r>
        <r>
          <rPr>
            <sz val="9"/>
            <rFont val="Tahoma"/>
            <family val="2"/>
            <charset val="1"/>
          </rPr>
          <t>CO2-Wert</t>
        </r>
      </text>
    </comment>
    <comment ref="K282" authorId="0" shapeId="0" xr:uid="{00000000-0006-0000-0000-0000AF020000}">
      <text>
        <r>
          <rPr>
            <sz val="10"/>
            <rFont val="Calibri"/>
            <family val="2"/>
          </rPr>
          <t xml:space="preserve">von Kleist, Björn:
</t>
        </r>
        <r>
          <rPr>
            <sz val="9"/>
            <rFont val="Tahoma"/>
            <family val="2"/>
            <charset val="1"/>
          </rPr>
          <t>CO2-Wert</t>
        </r>
      </text>
    </comment>
    <comment ref="L282" authorId="0" shapeId="0" xr:uid="{00000000-0006-0000-0000-000099030000}">
      <text>
        <r>
          <rPr>
            <sz val="10"/>
            <rFont val="Calibri"/>
            <family val="2"/>
          </rPr>
          <t xml:space="preserve">von Kleist, Björn:
</t>
        </r>
        <r>
          <rPr>
            <sz val="9"/>
            <rFont val="Tahoma"/>
            <family val="2"/>
            <charset val="1"/>
          </rPr>
          <t>CO2-Wert</t>
        </r>
      </text>
    </comment>
    <comment ref="M282" authorId="0" shapeId="0" xr:uid="{00000000-0006-0000-0000-000083040000}">
      <text>
        <r>
          <rPr>
            <sz val="10"/>
            <rFont val="Calibri"/>
            <family val="2"/>
          </rPr>
          <t xml:space="preserve">von Kleist, Björn:
</t>
        </r>
        <r>
          <rPr>
            <sz val="9"/>
            <color rgb="FF000000"/>
            <rFont val="Tahoma"/>
            <family val="2"/>
            <charset val="1"/>
          </rPr>
          <t>CO2-Wert</t>
        </r>
      </text>
    </comment>
    <comment ref="N282" authorId="0" shapeId="0" xr:uid="{00000000-0006-0000-0000-00006D050000}">
      <text>
        <r>
          <rPr>
            <sz val="10"/>
            <rFont val="Calibri"/>
            <family val="2"/>
          </rPr>
          <t xml:space="preserve">von Kleist, Björn:
</t>
        </r>
        <r>
          <rPr>
            <sz val="9"/>
            <rFont val="Tahoma"/>
            <family val="2"/>
            <charset val="1"/>
          </rPr>
          <t>CO2-Wert</t>
        </r>
      </text>
    </comment>
    <comment ref="O282" authorId="0" shapeId="0" xr:uid="{00000000-0006-0000-0000-000057060000}">
      <text>
        <r>
          <rPr>
            <sz val="10"/>
            <rFont val="Calibri"/>
            <family val="2"/>
          </rPr>
          <t xml:space="preserve">von Kleist, Björn:
</t>
        </r>
        <r>
          <rPr>
            <sz val="9"/>
            <rFont val="Tahoma"/>
            <family val="2"/>
            <charset val="1"/>
          </rPr>
          <t>CO2-Wert</t>
        </r>
      </text>
    </comment>
    <comment ref="P282" authorId="0" shapeId="0" xr:uid="{00000000-0006-0000-0000-00002F070000}">
      <text>
        <r>
          <rPr>
            <sz val="10"/>
            <rFont val="Calibri"/>
            <family val="2"/>
          </rPr>
          <t xml:space="preserve">von Kleist, Björn:
</t>
        </r>
        <r>
          <rPr>
            <sz val="9"/>
            <rFont val="Tahoma"/>
            <family val="2"/>
            <charset val="1"/>
          </rPr>
          <t>CO2-Wert</t>
        </r>
      </text>
    </comment>
    <comment ref="Q282" authorId="0" shapeId="0" xr:uid="{00000000-0006-0000-0000-000007080000}">
      <text>
        <r>
          <rPr>
            <sz val="10"/>
            <rFont val="Calibri"/>
            <family val="2"/>
          </rPr>
          <t xml:space="preserve">von Kleist, Björn:
</t>
        </r>
        <r>
          <rPr>
            <sz val="9"/>
            <rFont val="Tahoma"/>
            <family val="2"/>
            <charset val="1"/>
          </rPr>
          <t>CO2-Wert</t>
        </r>
      </text>
    </comment>
    <comment ref="R282" authorId="0" shapeId="0" xr:uid="{00000000-0006-0000-0000-0000DF080000}">
      <text>
        <r>
          <rPr>
            <sz val="10"/>
            <rFont val="Calibri"/>
            <family val="2"/>
          </rPr>
          <t xml:space="preserve">von Kleist, Björn:
</t>
        </r>
        <r>
          <rPr>
            <sz val="9"/>
            <rFont val="Tahoma"/>
            <family val="2"/>
            <charset val="1"/>
          </rPr>
          <t>CO2-Wert</t>
        </r>
      </text>
    </comment>
    <comment ref="S282" authorId="0" shapeId="0" xr:uid="{00000000-0006-0000-0000-0000B7090000}">
      <text>
        <r>
          <rPr>
            <sz val="10"/>
            <rFont val="Calibri"/>
            <family val="2"/>
          </rPr>
          <t xml:space="preserve">von Kleist, Björn:
</t>
        </r>
        <r>
          <rPr>
            <sz val="9"/>
            <rFont val="Tahoma"/>
            <family val="2"/>
            <charset val="1"/>
          </rPr>
          <t>CO2-Wert</t>
        </r>
      </text>
    </comment>
    <comment ref="T282" authorId="0" shapeId="0" xr:uid="{00000000-0006-0000-0000-00008F0A0000}">
      <text>
        <r>
          <rPr>
            <sz val="10"/>
            <rFont val="Calibri"/>
            <family val="2"/>
          </rPr>
          <t xml:space="preserve">von Kleist, Björn:
</t>
        </r>
        <r>
          <rPr>
            <sz val="9"/>
            <rFont val="Tahoma"/>
            <family val="2"/>
            <charset val="1"/>
          </rPr>
          <t>CO2-Wert</t>
        </r>
      </text>
    </comment>
    <comment ref="U282" authorId="0" shapeId="0" xr:uid="{00000000-0006-0000-0000-0000670B0000}">
      <text>
        <r>
          <rPr>
            <sz val="10"/>
            <rFont val="Calibri"/>
            <family val="2"/>
          </rPr>
          <t xml:space="preserve">von Kleist, Björn:
</t>
        </r>
        <r>
          <rPr>
            <sz val="9"/>
            <rFont val="Tahoma"/>
            <family val="2"/>
            <charset val="1"/>
          </rPr>
          <t>CO2-Wert</t>
        </r>
      </text>
    </comment>
    <comment ref="V282" authorId="0" shapeId="0" xr:uid="{00000000-0006-0000-0000-00003F0C0000}">
      <text>
        <r>
          <rPr>
            <sz val="10"/>
            <rFont val="Calibri"/>
            <family val="2"/>
          </rPr>
          <t xml:space="preserve">von Kleist, Björn:
</t>
        </r>
        <r>
          <rPr>
            <sz val="9"/>
            <rFont val="Tahoma"/>
            <family val="2"/>
            <charset val="1"/>
          </rPr>
          <t>CO2-Wert</t>
        </r>
      </text>
    </comment>
    <comment ref="W282" authorId="0" shapeId="0" xr:uid="{00000000-0006-0000-0000-0000170D0000}">
      <text>
        <r>
          <rPr>
            <sz val="10"/>
            <rFont val="Calibri"/>
            <family val="2"/>
          </rPr>
          <t xml:space="preserve">von Kleist, Björn:
</t>
        </r>
        <r>
          <rPr>
            <sz val="9"/>
            <rFont val="Tahoma"/>
            <family val="2"/>
            <charset val="1"/>
          </rPr>
          <t>CO2-Wert</t>
        </r>
      </text>
    </comment>
    <comment ref="X282" authorId="0" shapeId="0" xr:uid="{00000000-0006-0000-0000-0000EF0D0000}">
      <text>
        <r>
          <rPr>
            <sz val="10"/>
            <rFont val="Calibri"/>
            <family val="2"/>
          </rPr>
          <t xml:space="preserve">von Kleist, Björn:
</t>
        </r>
        <r>
          <rPr>
            <sz val="9"/>
            <rFont val="Tahoma"/>
            <family val="2"/>
            <charset val="1"/>
          </rPr>
          <t>CO2-Wert</t>
        </r>
      </text>
    </comment>
    <comment ref="Y282" authorId="0" shapeId="0" xr:uid="{00000000-0006-0000-0000-0000C70E0000}">
      <text>
        <r>
          <rPr>
            <sz val="10"/>
            <rFont val="Calibri"/>
            <family val="2"/>
          </rPr>
          <t xml:space="preserve">von Kleist, Björn:
</t>
        </r>
        <r>
          <rPr>
            <sz val="9"/>
            <rFont val="Tahoma"/>
            <family val="2"/>
            <charset val="1"/>
          </rPr>
          <t>CO2-Wert</t>
        </r>
      </text>
    </comment>
    <comment ref="Z282" authorId="0" shapeId="0" xr:uid="{00000000-0006-0000-0000-00009F0F0000}">
      <text>
        <r>
          <rPr>
            <sz val="10"/>
            <rFont val="Calibri"/>
            <family val="2"/>
          </rPr>
          <t xml:space="preserve">von Kleist, Björn:
</t>
        </r>
        <r>
          <rPr>
            <sz val="9"/>
            <rFont val="Tahoma"/>
            <family val="2"/>
            <charset val="1"/>
          </rPr>
          <t>CO2-Wert</t>
        </r>
      </text>
    </comment>
    <comment ref="I283" authorId="0" shapeId="0" xr:uid="{00000000-0006-0000-0000-0000DC000000}">
      <text>
        <r>
          <rPr>
            <sz val="10"/>
            <rFont val="Calibri"/>
            <family val="2"/>
          </rPr>
          <t xml:space="preserve">Gairola, Krishan:
</t>
        </r>
        <r>
          <rPr>
            <sz val="9"/>
            <rFont val="Tahoma"/>
            <family val="2"/>
            <charset val="1"/>
          </rPr>
          <t>Textfeld</t>
        </r>
      </text>
    </comment>
    <comment ref="J283" authorId="0" shapeId="0" xr:uid="{00000000-0006-0000-0000-0000C6010000}">
      <text>
        <r>
          <rPr>
            <sz val="10"/>
            <rFont val="Calibri"/>
            <family val="2"/>
          </rPr>
          <t xml:space="preserve">Gairola, Krishan:
</t>
        </r>
        <r>
          <rPr>
            <sz val="9"/>
            <rFont val="Tahoma"/>
            <family val="2"/>
            <charset val="1"/>
          </rPr>
          <t>Textfeld</t>
        </r>
      </text>
    </comment>
    <comment ref="K283" authorId="0" shapeId="0" xr:uid="{00000000-0006-0000-0000-0000B0020000}">
      <text>
        <r>
          <rPr>
            <sz val="10"/>
            <rFont val="Calibri"/>
            <family val="2"/>
          </rPr>
          <t xml:space="preserve">Gairola, Krishan:
</t>
        </r>
        <r>
          <rPr>
            <sz val="9"/>
            <color rgb="FF000000"/>
            <rFont val="Tahoma"/>
            <family val="2"/>
            <charset val="1"/>
          </rPr>
          <t>Textfeld</t>
        </r>
      </text>
    </comment>
    <comment ref="L283" authorId="0" shapeId="0" xr:uid="{00000000-0006-0000-0000-00009A030000}">
      <text>
        <r>
          <rPr>
            <sz val="10"/>
            <rFont val="Calibri"/>
            <family val="2"/>
          </rPr>
          <t xml:space="preserve">Gairola, Krishan:
</t>
        </r>
        <r>
          <rPr>
            <sz val="9"/>
            <rFont val="Tahoma"/>
            <family val="2"/>
            <charset val="1"/>
          </rPr>
          <t>Textfeld</t>
        </r>
      </text>
    </comment>
    <comment ref="M283" authorId="0" shapeId="0" xr:uid="{00000000-0006-0000-0000-000084040000}">
      <text>
        <r>
          <rPr>
            <sz val="10"/>
            <rFont val="Calibri"/>
            <family val="2"/>
          </rPr>
          <t xml:space="preserve">Gairola, Krishan:
</t>
        </r>
        <r>
          <rPr>
            <sz val="9"/>
            <rFont val="Tahoma"/>
            <family val="2"/>
            <charset val="1"/>
          </rPr>
          <t>Textfeld</t>
        </r>
      </text>
    </comment>
    <comment ref="N283" authorId="0" shapeId="0" xr:uid="{00000000-0006-0000-0000-00006E050000}">
      <text>
        <r>
          <rPr>
            <sz val="10"/>
            <rFont val="Calibri"/>
            <family val="2"/>
          </rPr>
          <t xml:space="preserve">Gairola, Krishan:
</t>
        </r>
        <r>
          <rPr>
            <sz val="9"/>
            <rFont val="Tahoma"/>
            <family val="2"/>
            <charset val="1"/>
          </rPr>
          <t>Textfeld</t>
        </r>
      </text>
    </comment>
    <comment ref="O283" authorId="0" shapeId="0" xr:uid="{00000000-0006-0000-0000-000058060000}">
      <text>
        <r>
          <rPr>
            <sz val="10"/>
            <rFont val="Calibri"/>
            <family val="2"/>
          </rPr>
          <t xml:space="preserve">Gairola, Krishan:
</t>
        </r>
        <r>
          <rPr>
            <sz val="9"/>
            <rFont val="Tahoma"/>
            <family val="2"/>
            <charset val="1"/>
          </rPr>
          <t>Textfeld</t>
        </r>
      </text>
    </comment>
    <comment ref="P283" authorId="0" shapeId="0" xr:uid="{00000000-0006-0000-0000-000030070000}">
      <text>
        <r>
          <rPr>
            <sz val="10"/>
            <rFont val="Calibri"/>
            <family val="2"/>
          </rPr>
          <t xml:space="preserve">Gairola, Krishan:
</t>
        </r>
        <r>
          <rPr>
            <sz val="9"/>
            <rFont val="Tahoma"/>
            <family val="2"/>
            <charset val="1"/>
          </rPr>
          <t>Textfeld</t>
        </r>
      </text>
    </comment>
    <comment ref="Q283" authorId="0" shapeId="0" xr:uid="{00000000-0006-0000-0000-000008080000}">
      <text>
        <r>
          <rPr>
            <sz val="10"/>
            <rFont val="Calibri"/>
            <family val="2"/>
          </rPr>
          <t xml:space="preserve">Gairola, Krishan:
</t>
        </r>
        <r>
          <rPr>
            <sz val="9"/>
            <rFont val="Tahoma"/>
            <family val="2"/>
            <charset val="1"/>
          </rPr>
          <t>Textfeld</t>
        </r>
      </text>
    </comment>
    <comment ref="R283" authorId="0" shapeId="0" xr:uid="{00000000-0006-0000-0000-0000E0080000}">
      <text>
        <r>
          <rPr>
            <sz val="10"/>
            <rFont val="Calibri"/>
            <family val="2"/>
          </rPr>
          <t xml:space="preserve">Gairola, Krishan:
</t>
        </r>
        <r>
          <rPr>
            <sz val="9"/>
            <rFont val="Tahoma"/>
            <family val="2"/>
            <charset val="1"/>
          </rPr>
          <t>Textfeld</t>
        </r>
      </text>
    </comment>
    <comment ref="S283" authorId="0" shapeId="0" xr:uid="{00000000-0006-0000-0000-0000B8090000}">
      <text>
        <r>
          <rPr>
            <sz val="10"/>
            <rFont val="Calibri"/>
            <family val="2"/>
          </rPr>
          <t xml:space="preserve">Gairola, Krishan:
</t>
        </r>
        <r>
          <rPr>
            <sz val="9"/>
            <rFont val="Tahoma"/>
            <family val="2"/>
            <charset val="1"/>
          </rPr>
          <t>Textfeld</t>
        </r>
      </text>
    </comment>
    <comment ref="T283" authorId="0" shapeId="0" xr:uid="{00000000-0006-0000-0000-0000900A0000}">
      <text>
        <r>
          <rPr>
            <sz val="10"/>
            <rFont val="Calibri"/>
            <family val="2"/>
          </rPr>
          <t xml:space="preserve">Gairola, Krishan:
</t>
        </r>
        <r>
          <rPr>
            <sz val="9"/>
            <rFont val="Tahoma"/>
            <family val="2"/>
            <charset val="1"/>
          </rPr>
          <t>Textfeld</t>
        </r>
      </text>
    </comment>
    <comment ref="U283" authorId="0" shapeId="0" xr:uid="{00000000-0006-0000-0000-0000680B0000}">
      <text>
        <r>
          <rPr>
            <sz val="10"/>
            <rFont val="Calibri"/>
            <family val="2"/>
          </rPr>
          <t xml:space="preserve">Gairola, Krishan:
</t>
        </r>
        <r>
          <rPr>
            <sz val="9"/>
            <rFont val="Tahoma"/>
            <family val="2"/>
            <charset val="1"/>
          </rPr>
          <t>Textfeld</t>
        </r>
      </text>
    </comment>
    <comment ref="V283" authorId="0" shapeId="0" xr:uid="{00000000-0006-0000-0000-0000400C0000}">
      <text>
        <r>
          <rPr>
            <sz val="10"/>
            <rFont val="Calibri"/>
            <family val="2"/>
          </rPr>
          <t xml:space="preserve">Gairola, Krishan:
</t>
        </r>
        <r>
          <rPr>
            <sz val="9"/>
            <rFont val="Tahoma"/>
            <family val="2"/>
            <charset val="1"/>
          </rPr>
          <t>Textfeld</t>
        </r>
      </text>
    </comment>
    <comment ref="W283" authorId="0" shapeId="0" xr:uid="{00000000-0006-0000-0000-0000180D0000}">
      <text>
        <r>
          <rPr>
            <sz val="10"/>
            <rFont val="Calibri"/>
            <family val="2"/>
          </rPr>
          <t xml:space="preserve">Gairola, Krishan:
</t>
        </r>
        <r>
          <rPr>
            <sz val="9"/>
            <rFont val="Tahoma"/>
            <family val="2"/>
            <charset val="1"/>
          </rPr>
          <t>Textfeld</t>
        </r>
      </text>
    </comment>
    <comment ref="X283" authorId="0" shapeId="0" xr:uid="{00000000-0006-0000-0000-0000F00D0000}">
      <text>
        <r>
          <rPr>
            <sz val="10"/>
            <rFont val="Calibri"/>
            <family val="2"/>
          </rPr>
          <t xml:space="preserve">Gairola, Krishan:
</t>
        </r>
        <r>
          <rPr>
            <sz val="9"/>
            <rFont val="Tahoma"/>
            <family val="2"/>
            <charset val="1"/>
          </rPr>
          <t>Textfeld</t>
        </r>
      </text>
    </comment>
    <comment ref="Y283" authorId="0" shapeId="0" xr:uid="{00000000-0006-0000-0000-0000C80E0000}">
      <text>
        <r>
          <rPr>
            <sz val="10"/>
            <rFont val="Calibri"/>
            <family val="2"/>
          </rPr>
          <t xml:space="preserve">Gairola, Krishan:
</t>
        </r>
        <r>
          <rPr>
            <sz val="9"/>
            <rFont val="Tahoma"/>
            <family val="2"/>
            <charset val="1"/>
          </rPr>
          <t>Textfeld</t>
        </r>
      </text>
    </comment>
    <comment ref="Z283" authorId="0" shapeId="0" xr:uid="{00000000-0006-0000-0000-0000A00F0000}">
      <text>
        <r>
          <rPr>
            <sz val="10"/>
            <rFont val="Calibri"/>
            <family val="2"/>
          </rPr>
          <t xml:space="preserve">Gairola, Krishan:
</t>
        </r>
        <r>
          <rPr>
            <sz val="9"/>
            <rFont val="Tahoma"/>
            <family val="2"/>
            <charset val="1"/>
          </rPr>
          <t>Textfeld</t>
        </r>
      </text>
    </comment>
    <comment ref="I284" authorId="0" shapeId="0" xr:uid="{00000000-0006-0000-0000-0000DD000000}">
      <text>
        <r>
          <rPr>
            <sz val="10"/>
            <rFont val="Calibri"/>
            <family val="2"/>
          </rPr>
          <t xml:space="preserve">von Kleist, Björn:
</t>
        </r>
        <r>
          <rPr>
            <sz val="9"/>
            <color rgb="FF000000"/>
            <rFont val="Tahoma"/>
            <family val="2"/>
            <charset val="1"/>
          </rPr>
          <t>CO2-Wert</t>
        </r>
      </text>
    </comment>
    <comment ref="J284" authorId="0" shapeId="0" xr:uid="{00000000-0006-0000-0000-0000C7010000}">
      <text>
        <r>
          <rPr>
            <sz val="10"/>
            <rFont val="Calibri"/>
            <family val="2"/>
          </rPr>
          <t xml:space="preserve">von Kleist, Björn:
</t>
        </r>
        <r>
          <rPr>
            <sz val="9"/>
            <rFont val="Tahoma"/>
            <family val="2"/>
            <charset val="1"/>
          </rPr>
          <t>CO2-Wert</t>
        </r>
      </text>
    </comment>
    <comment ref="K284" authorId="0" shapeId="0" xr:uid="{00000000-0006-0000-0000-0000B1020000}">
      <text>
        <r>
          <rPr>
            <sz val="10"/>
            <rFont val="Calibri"/>
            <family val="2"/>
          </rPr>
          <t xml:space="preserve">von Kleist, Björn:
</t>
        </r>
        <r>
          <rPr>
            <sz val="9"/>
            <color rgb="FF000000"/>
            <rFont val="Tahoma"/>
            <family val="2"/>
            <charset val="1"/>
          </rPr>
          <t>CO2-Wert</t>
        </r>
      </text>
    </comment>
    <comment ref="L284" authorId="0" shapeId="0" xr:uid="{00000000-0006-0000-0000-00009B030000}">
      <text>
        <r>
          <rPr>
            <sz val="10"/>
            <rFont val="Calibri"/>
            <family val="2"/>
          </rPr>
          <t xml:space="preserve">von Kleist, Björn:
</t>
        </r>
        <r>
          <rPr>
            <sz val="9"/>
            <rFont val="Tahoma"/>
            <family val="2"/>
            <charset val="1"/>
          </rPr>
          <t>CO2-Wert</t>
        </r>
      </text>
    </comment>
    <comment ref="M284" authorId="0" shapeId="0" xr:uid="{00000000-0006-0000-0000-000085040000}">
      <text>
        <r>
          <rPr>
            <sz val="10"/>
            <rFont val="Calibri"/>
            <family val="2"/>
          </rPr>
          <t xml:space="preserve">von Kleist, Björn:
</t>
        </r>
        <r>
          <rPr>
            <sz val="9"/>
            <rFont val="Tahoma"/>
            <family val="2"/>
            <charset val="1"/>
          </rPr>
          <t>CO2-Wert</t>
        </r>
      </text>
    </comment>
    <comment ref="N284" authorId="0" shapeId="0" xr:uid="{00000000-0006-0000-0000-00006F050000}">
      <text>
        <r>
          <rPr>
            <sz val="10"/>
            <rFont val="Calibri"/>
            <family val="2"/>
          </rPr>
          <t xml:space="preserve">von Kleist, Björn:
</t>
        </r>
        <r>
          <rPr>
            <sz val="9"/>
            <rFont val="Tahoma"/>
            <family val="2"/>
            <charset val="1"/>
          </rPr>
          <t>CO2-Wert</t>
        </r>
      </text>
    </comment>
    <comment ref="O284" authorId="0" shapeId="0" xr:uid="{00000000-0006-0000-0000-000059060000}">
      <text>
        <r>
          <rPr>
            <sz val="10"/>
            <rFont val="Calibri"/>
            <family val="2"/>
          </rPr>
          <t xml:space="preserve">von Kleist, Björn:
</t>
        </r>
        <r>
          <rPr>
            <sz val="9"/>
            <rFont val="Tahoma"/>
            <family val="2"/>
            <charset val="1"/>
          </rPr>
          <t>CO2-Wert</t>
        </r>
      </text>
    </comment>
    <comment ref="P284" authorId="0" shapeId="0" xr:uid="{00000000-0006-0000-0000-000031070000}">
      <text>
        <r>
          <rPr>
            <sz val="10"/>
            <rFont val="Calibri"/>
            <family val="2"/>
          </rPr>
          <t xml:space="preserve">von Kleist, Björn:
</t>
        </r>
        <r>
          <rPr>
            <sz val="9"/>
            <rFont val="Tahoma"/>
            <family val="2"/>
            <charset val="1"/>
          </rPr>
          <t>CO2-Wert</t>
        </r>
      </text>
    </comment>
    <comment ref="Q284" authorId="0" shapeId="0" xr:uid="{00000000-0006-0000-0000-000009080000}">
      <text>
        <r>
          <rPr>
            <sz val="10"/>
            <rFont val="Calibri"/>
            <family val="2"/>
          </rPr>
          <t xml:space="preserve">von Kleist, Björn:
</t>
        </r>
        <r>
          <rPr>
            <sz val="9"/>
            <rFont val="Tahoma"/>
            <family val="2"/>
            <charset val="1"/>
          </rPr>
          <t>CO2-Wert</t>
        </r>
      </text>
    </comment>
    <comment ref="R284" authorId="0" shapeId="0" xr:uid="{00000000-0006-0000-0000-0000E1080000}">
      <text>
        <r>
          <rPr>
            <sz val="10"/>
            <rFont val="Calibri"/>
            <family val="2"/>
          </rPr>
          <t xml:space="preserve">von Kleist, Björn:
</t>
        </r>
        <r>
          <rPr>
            <sz val="9"/>
            <rFont val="Tahoma"/>
            <family val="2"/>
            <charset val="1"/>
          </rPr>
          <t>CO2-Wert</t>
        </r>
      </text>
    </comment>
    <comment ref="S284" authorId="0" shapeId="0" xr:uid="{00000000-0006-0000-0000-0000B9090000}">
      <text>
        <r>
          <rPr>
            <sz val="10"/>
            <rFont val="Calibri"/>
            <family val="2"/>
          </rPr>
          <t xml:space="preserve">von Kleist, Björn:
</t>
        </r>
        <r>
          <rPr>
            <sz val="9"/>
            <rFont val="Tahoma"/>
            <family val="2"/>
            <charset val="1"/>
          </rPr>
          <t>CO2-Wert</t>
        </r>
      </text>
    </comment>
    <comment ref="T284" authorId="0" shapeId="0" xr:uid="{00000000-0006-0000-0000-0000910A0000}">
      <text>
        <r>
          <rPr>
            <sz val="10"/>
            <rFont val="Calibri"/>
            <family val="2"/>
          </rPr>
          <t xml:space="preserve">von Kleist, Björn:
</t>
        </r>
        <r>
          <rPr>
            <sz val="9"/>
            <rFont val="Tahoma"/>
            <family val="2"/>
            <charset val="1"/>
          </rPr>
          <t>CO2-Wert</t>
        </r>
      </text>
    </comment>
    <comment ref="U284" authorId="0" shapeId="0" xr:uid="{00000000-0006-0000-0000-0000690B0000}">
      <text>
        <r>
          <rPr>
            <sz val="10"/>
            <rFont val="Calibri"/>
            <family val="2"/>
          </rPr>
          <t xml:space="preserve">von Kleist, Björn:
</t>
        </r>
        <r>
          <rPr>
            <sz val="9"/>
            <rFont val="Tahoma"/>
            <family val="2"/>
            <charset val="1"/>
          </rPr>
          <t>CO2-Wert</t>
        </r>
      </text>
    </comment>
    <comment ref="V284" authorId="0" shapeId="0" xr:uid="{00000000-0006-0000-0000-0000410C0000}">
      <text>
        <r>
          <rPr>
            <sz val="10"/>
            <rFont val="Calibri"/>
            <family val="2"/>
          </rPr>
          <t xml:space="preserve">von Kleist, Björn:
</t>
        </r>
        <r>
          <rPr>
            <sz val="9"/>
            <rFont val="Tahoma"/>
            <family val="2"/>
            <charset val="1"/>
          </rPr>
          <t>CO2-Wert</t>
        </r>
      </text>
    </comment>
    <comment ref="W284" authorId="0" shapeId="0" xr:uid="{00000000-0006-0000-0000-0000190D0000}">
      <text>
        <r>
          <rPr>
            <sz val="10"/>
            <rFont val="Calibri"/>
            <family val="2"/>
          </rPr>
          <t xml:space="preserve">von Kleist, Björn:
</t>
        </r>
        <r>
          <rPr>
            <sz val="9"/>
            <rFont val="Tahoma"/>
            <family val="2"/>
            <charset val="1"/>
          </rPr>
          <t>CO2-Wert</t>
        </r>
      </text>
    </comment>
    <comment ref="X284" authorId="0" shapeId="0" xr:uid="{00000000-0006-0000-0000-0000F10D0000}">
      <text>
        <r>
          <rPr>
            <sz val="10"/>
            <rFont val="Calibri"/>
            <family val="2"/>
          </rPr>
          <t xml:space="preserve">von Kleist, Björn:
</t>
        </r>
        <r>
          <rPr>
            <sz val="9"/>
            <rFont val="Tahoma"/>
            <family val="2"/>
            <charset val="1"/>
          </rPr>
          <t>CO2-Wert</t>
        </r>
      </text>
    </comment>
    <comment ref="Y284" authorId="0" shapeId="0" xr:uid="{00000000-0006-0000-0000-0000C90E0000}">
      <text>
        <r>
          <rPr>
            <sz val="10"/>
            <rFont val="Calibri"/>
            <family val="2"/>
          </rPr>
          <t xml:space="preserve">von Kleist, Björn:
</t>
        </r>
        <r>
          <rPr>
            <sz val="9"/>
            <rFont val="Tahoma"/>
            <family val="2"/>
            <charset val="1"/>
          </rPr>
          <t>CO2-Wert</t>
        </r>
      </text>
    </comment>
    <comment ref="Z284" authorId="0" shapeId="0" xr:uid="{00000000-0006-0000-0000-0000A10F0000}">
      <text>
        <r>
          <rPr>
            <sz val="10"/>
            <rFont val="Calibri"/>
            <family val="2"/>
          </rPr>
          <t xml:space="preserve">von Kleist, Björn:
</t>
        </r>
        <r>
          <rPr>
            <sz val="9"/>
            <rFont val="Tahoma"/>
            <family val="2"/>
            <charset val="1"/>
          </rPr>
          <t>CO2-Wert</t>
        </r>
      </text>
    </comment>
    <comment ref="I285" authorId="0" shapeId="0" xr:uid="{00000000-0006-0000-0000-0000DE000000}">
      <text>
        <r>
          <rPr>
            <sz val="10"/>
            <rFont val="Calibri"/>
            <family val="2"/>
          </rPr>
          <t xml:space="preserve">Gairola, Krishan:
</t>
        </r>
        <r>
          <rPr>
            <sz val="9"/>
            <rFont val="Tahoma"/>
            <family val="2"/>
            <charset val="1"/>
          </rPr>
          <t>Textfeld</t>
        </r>
      </text>
    </comment>
    <comment ref="J285" authorId="0" shapeId="0" xr:uid="{00000000-0006-0000-0000-0000C8010000}">
      <text>
        <r>
          <rPr>
            <sz val="10"/>
            <rFont val="Calibri"/>
            <family val="2"/>
          </rPr>
          <t xml:space="preserve">Gairola, Krishan:
</t>
        </r>
        <r>
          <rPr>
            <sz val="9"/>
            <color rgb="FF000000"/>
            <rFont val="Tahoma"/>
            <family val="2"/>
            <charset val="1"/>
          </rPr>
          <t>Textfeld</t>
        </r>
      </text>
    </comment>
    <comment ref="K285" authorId="0" shapeId="0" xr:uid="{00000000-0006-0000-0000-0000B2020000}">
      <text>
        <r>
          <rPr>
            <sz val="10"/>
            <rFont val="Calibri"/>
            <family val="2"/>
          </rPr>
          <t xml:space="preserve">Gairola, Krishan:
</t>
        </r>
        <r>
          <rPr>
            <sz val="9"/>
            <rFont val="Tahoma"/>
            <family val="2"/>
            <charset val="1"/>
          </rPr>
          <t>Textfeld</t>
        </r>
      </text>
    </comment>
    <comment ref="L285" authorId="0" shapeId="0" xr:uid="{00000000-0006-0000-0000-00009C030000}">
      <text>
        <r>
          <rPr>
            <sz val="10"/>
            <rFont val="Calibri"/>
            <family val="2"/>
          </rPr>
          <t xml:space="preserve">Gairola, Krishan:
</t>
        </r>
        <r>
          <rPr>
            <sz val="9"/>
            <rFont val="Tahoma"/>
            <family val="2"/>
            <charset val="1"/>
          </rPr>
          <t>Textfeld</t>
        </r>
      </text>
    </comment>
    <comment ref="M285" authorId="0" shapeId="0" xr:uid="{00000000-0006-0000-0000-000086040000}">
      <text>
        <r>
          <rPr>
            <sz val="10"/>
            <rFont val="Calibri"/>
            <family val="2"/>
          </rPr>
          <t xml:space="preserve">Gairola, Krishan:
</t>
        </r>
        <r>
          <rPr>
            <sz val="9"/>
            <rFont val="Tahoma"/>
            <family val="2"/>
            <charset val="1"/>
          </rPr>
          <t>Textfeld</t>
        </r>
      </text>
    </comment>
    <comment ref="N285" authorId="0" shapeId="0" xr:uid="{00000000-0006-0000-0000-000070050000}">
      <text>
        <r>
          <rPr>
            <sz val="10"/>
            <rFont val="Calibri"/>
            <family val="2"/>
          </rPr>
          <t xml:space="preserve">Gairola, Krishan:
</t>
        </r>
        <r>
          <rPr>
            <sz val="9"/>
            <rFont val="Tahoma"/>
            <family val="2"/>
            <charset val="1"/>
          </rPr>
          <t>Textfeld</t>
        </r>
      </text>
    </comment>
    <comment ref="O285" authorId="0" shapeId="0" xr:uid="{00000000-0006-0000-0000-00005A060000}">
      <text>
        <r>
          <rPr>
            <sz val="10"/>
            <rFont val="Calibri"/>
            <family val="2"/>
          </rPr>
          <t xml:space="preserve">Gairola, Krishan:
</t>
        </r>
        <r>
          <rPr>
            <sz val="9"/>
            <rFont val="Tahoma"/>
            <family val="2"/>
            <charset val="1"/>
          </rPr>
          <t>Textfeld</t>
        </r>
      </text>
    </comment>
    <comment ref="P285" authorId="0" shapeId="0" xr:uid="{00000000-0006-0000-0000-000032070000}">
      <text>
        <r>
          <rPr>
            <sz val="10"/>
            <rFont val="Calibri"/>
            <family val="2"/>
          </rPr>
          <t xml:space="preserve">Gairola, Krishan:
</t>
        </r>
        <r>
          <rPr>
            <sz val="9"/>
            <rFont val="Tahoma"/>
            <family val="2"/>
            <charset val="1"/>
          </rPr>
          <t>Textfeld</t>
        </r>
      </text>
    </comment>
    <comment ref="Q285" authorId="0" shapeId="0" xr:uid="{00000000-0006-0000-0000-00000A080000}">
      <text>
        <r>
          <rPr>
            <sz val="10"/>
            <rFont val="Calibri"/>
            <family val="2"/>
          </rPr>
          <t xml:space="preserve">Gairola, Krishan:
</t>
        </r>
        <r>
          <rPr>
            <sz val="9"/>
            <rFont val="Tahoma"/>
            <family val="2"/>
            <charset val="1"/>
          </rPr>
          <t>Textfeld</t>
        </r>
      </text>
    </comment>
    <comment ref="R285" authorId="0" shapeId="0" xr:uid="{00000000-0006-0000-0000-0000E2080000}">
      <text>
        <r>
          <rPr>
            <sz val="10"/>
            <rFont val="Calibri"/>
            <family val="2"/>
          </rPr>
          <t xml:space="preserve">Gairola, Krishan:
</t>
        </r>
        <r>
          <rPr>
            <sz val="9"/>
            <rFont val="Tahoma"/>
            <family val="2"/>
            <charset val="1"/>
          </rPr>
          <t>Textfeld</t>
        </r>
      </text>
    </comment>
    <comment ref="S285" authorId="0" shapeId="0" xr:uid="{00000000-0006-0000-0000-0000BA090000}">
      <text>
        <r>
          <rPr>
            <sz val="10"/>
            <rFont val="Calibri"/>
            <family val="2"/>
          </rPr>
          <t xml:space="preserve">Gairola, Krishan:
</t>
        </r>
        <r>
          <rPr>
            <sz val="9"/>
            <rFont val="Tahoma"/>
            <family val="2"/>
            <charset val="1"/>
          </rPr>
          <t>Textfeld</t>
        </r>
      </text>
    </comment>
    <comment ref="T285" authorId="0" shapeId="0" xr:uid="{00000000-0006-0000-0000-0000920A0000}">
      <text>
        <r>
          <rPr>
            <sz val="10"/>
            <rFont val="Calibri"/>
            <family val="2"/>
          </rPr>
          <t xml:space="preserve">Gairola, Krishan:
</t>
        </r>
        <r>
          <rPr>
            <sz val="9"/>
            <rFont val="Tahoma"/>
            <family val="2"/>
            <charset val="1"/>
          </rPr>
          <t>Textfeld</t>
        </r>
      </text>
    </comment>
    <comment ref="U285" authorId="0" shapeId="0" xr:uid="{00000000-0006-0000-0000-00006A0B0000}">
      <text>
        <r>
          <rPr>
            <sz val="10"/>
            <rFont val="Calibri"/>
            <family val="2"/>
          </rPr>
          <t xml:space="preserve">Gairola, Krishan:
</t>
        </r>
        <r>
          <rPr>
            <sz val="9"/>
            <rFont val="Tahoma"/>
            <family val="2"/>
            <charset val="1"/>
          </rPr>
          <t>Textfeld</t>
        </r>
      </text>
    </comment>
    <comment ref="V285" authorId="0" shapeId="0" xr:uid="{00000000-0006-0000-0000-0000420C0000}">
      <text>
        <r>
          <rPr>
            <sz val="10"/>
            <rFont val="Calibri"/>
            <family val="2"/>
          </rPr>
          <t xml:space="preserve">Gairola, Krishan:
</t>
        </r>
        <r>
          <rPr>
            <sz val="9"/>
            <rFont val="Tahoma"/>
            <family val="2"/>
            <charset val="1"/>
          </rPr>
          <t>Textfeld</t>
        </r>
      </text>
    </comment>
    <comment ref="W285" authorId="0" shapeId="0" xr:uid="{00000000-0006-0000-0000-00001A0D0000}">
      <text>
        <r>
          <rPr>
            <sz val="10"/>
            <rFont val="Calibri"/>
            <family val="2"/>
          </rPr>
          <t xml:space="preserve">Gairola, Krishan:
</t>
        </r>
        <r>
          <rPr>
            <sz val="9"/>
            <rFont val="Tahoma"/>
            <family val="2"/>
            <charset val="1"/>
          </rPr>
          <t>Textfeld</t>
        </r>
      </text>
    </comment>
    <comment ref="X285" authorId="0" shapeId="0" xr:uid="{00000000-0006-0000-0000-0000F20D0000}">
      <text>
        <r>
          <rPr>
            <sz val="10"/>
            <rFont val="Calibri"/>
            <family val="2"/>
          </rPr>
          <t xml:space="preserve">Gairola, Krishan:
</t>
        </r>
        <r>
          <rPr>
            <sz val="9"/>
            <rFont val="Tahoma"/>
            <family val="2"/>
            <charset val="1"/>
          </rPr>
          <t>Textfeld</t>
        </r>
      </text>
    </comment>
    <comment ref="Y285" authorId="0" shapeId="0" xr:uid="{00000000-0006-0000-0000-0000CA0E0000}">
      <text>
        <r>
          <rPr>
            <sz val="10"/>
            <rFont val="Calibri"/>
            <family val="2"/>
          </rPr>
          <t xml:space="preserve">Gairola, Krishan:
</t>
        </r>
        <r>
          <rPr>
            <sz val="9"/>
            <rFont val="Tahoma"/>
            <family val="2"/>
            <charset val="1"/>
          </rPr>
          <t>Textfeld</t>
        </r>
      </text>
    </comment>
    <comment ref="Z285" authorId="0" shapeId="0" xr:uid="{00000000-0006-0000-0000-0000A20F0000}">
      <text>
        <r>
          <rPr>
            <sz val="10"/>
            <rFont val="Calibri"/>
            <family val="2"/>
          </rPr>
          <t xml:space="preserve">Gairola, Krishan:
</t>
        </r>
        <r>
          <rPr>
            <sz val="9"/>
            <rFont val="Tahoma"/>
            <family val="2"/>
            <charset val="1"/>
          </rPr>
          <t>Textfeld</t>
        </r>
      </text>
    </comment>
    <comment ref="I286" authorId="0" shapeId="0" xr:uid="{00000000-0006-0000-0000-0000DF000000}">
      <text>
        <r>
          <rPr>
            <sz val="10"/>
            <rFont val="Calibri"/>
            <family val="2"/>
          </rPr>
          <t xml:space="preserve">von Kleist, Björn:
</t>
        </r>
        <r>
          <rPr>
            <sz val="9"/>
            <rFont val="Tahoma"/>
            <family val="2"/>
            <charset val="1"/>
          </rPr>
          <t>CO2-Wert</t>
        </r>
      </text>
    </comment>
    <comment ref="J286" authorId="0" shapeId="0" xr:uid="{00000000-0006-0000-0000-0000C9010000}">
      <text>
        <r>
          <rPr>
            <sz val="10"/>
            <rFont val="Calibri"/>
            <family val="2"/>
          </rPr>
          <t xml:space="preserve">von Kleist, Björn:
</t>
        </r>
        <r>
          <rPr>
            <sz val="9"/>
            <rFont val="Tahoma"/>
            <family val="2"/>
            <charset val="1"/>
          </rPr>
          <t>CO2-Wert</t>
        </r>
      </text>
    </comment>
    <comment ref="K286" authorId="0" shapeId="0" xr:uid="{00000000-0006-0000-0000-0000B3020000}">
      <text>
        <r>
          <rPr>
            <sz val="10"/>
            <rFont val="Calibri"/>
            <family val="2"/>
          </rPr>
          <t xml:space="preserve">von Kleist, Björn:
</t>
        </r>
        <r>
          <rPr>
            <sz val="9"/>
            <color rgb="FF000000"/>
            <rFont val="Tahoma"/>
            <family val="2"/>
            <charset val="1"/>
          </rPr>
          <t>CO2-Wert</t>
        </r>
      </text>
    </comment>
    <comment ref="L286" authorId="0" shapeId="0" xr:uid="{00000000-0006-0000-0000-00009D030000}">
      <text>
        <r>
          <rPr>
            <sz val="10"/>
            <rFont val="Calibri"/>
            <family val="2"/>
          </rPr>
          <t xml:space="preserve">von Kleist, Björn:
</t>
        </r>
        <r>
          <rPr>
            <sz val="9"/>
            <rFont val="Tahoma"/>
            <family val="2"/>
            <charset val="1"/>
          </rPr>
          <t>CO2-Wert</t>
        </r>
      </text>
    </comment>
    <comment ref="M286" authorId="0" shapeId="0" xr:uid="{00000000-0006-0000-0000-000087040000}">
      <text>
        <r>
          <rPr>
            <sz val="10"/>
            <rFont val="Calibri"/>
            <family val="2"/>
          </rPr>
          <t xml:space="preserve">von Kleist, Björn:
</t>
        </r>
        <r>
          <rPr>
            <sz val="9"/>
            <rFont val="Tahoma"/>
            <family val="2"/>
            <charset val="1"/>
          </rPr>
          <t>CO2-Wert</t>
        </r>
      </text>
    </comment>
    <comment ref="N286" authorId="0" shapeId="0" xr:uid="{00000000-0006-0000-0000-000071050000}">
      <text>
        <r>
          <rPr>
            <sz val="10"/>
            <rFont val="Calibri"/>
            <family val="2"/>
          </rPr>
          <t xml:space="preserve">von Kleist, Björn:
</t>
        </r>
        <r>
          <rPr>
            <sz val="9"/>
            <rFont val="Tahoma"/>
            <family val="2"/>
            <charset val="1"/>
          </rPr>
          <t>CO2-Wert</t>
        </r>
      </text>
    </comment>
    <comment ref="O286" authorId="0" shapeId="0" xr:uid="{00000000-0006-0000-0000-00005B060000}">
      <text>
        <r>
          <rPr>
            <sz val="10"/>
            <rFont val="Calibri"/>
            <family val="2"/>
          </rPr>
          <t xml:space="preserve">von Kleist, Björn:
</t>
        </r>
        <r>
          <rPr>
            <sz val="9"/>
            <rFont val="Tahoma"/>
            <family val="2"/>
            <charset val="1"/>
          </rPr>
          <t>CO2-Wert</t>
        </r>
      </text>
    </comment>
    <comment ref="P286" authorId="0" shapeId="0" xr:uid="{00000000-0006-0000-0000-000033070000}">
      <text>
        <r>
          <rPr>
            <sz val="10"/>
            <rFont val="Calibri"/>
            <family val="2"/>
          </rPr>
          <t xml:space="preserve">von Kleist, Björn:
</t>
        </r>
        <r>
          <rPr>
            <sz val="9"/>
            <rFont val="Tahoma"/>
            <family val="2"/>
            <charset val="1"/>
          </rPr>
          <t>CO2-Wert</t>
        </r>
      </text>
    </comment>
    <comment ref="Q286" authorId="0" shapeId="0" xr:uid="{00000000-0006-0000-0000-00000B080000}">
      <text>
        <r>
          <rPr>
            <sz val="10"/>
            <rFont val="Calibri"/>
            <family val="2"/>
          </rPr>
          <t xml:space="preserve">von Kleist, Björn:
</t>
        </r>
        <r>
          <rPr>
            <sz val="9"/>
            <rFont val="Tahoma"/>
            <family val="2"/>
            <charset val="1"/>
          </rPr>
          <t>CO2-Wert</t>
        </r>
      </text>
    </comment>
    <comment ref="R286" authorId="0" shapeId="0" xr:uid="{00000000-0006-0000-0000-0000E3080000}">
      <text>
        <r>
          <rPr>
            <sz val="10"/>
            <rFont val="Calibri"/>
            <family val="2"/>
          </rPr>
          <t xml:space="preserve">von Kleist, Björn:
</t>
        </r>
        <r>
          <rPr>
            <sz val="9"/>
            <rFont val="Tahoma"/>
            <family val="2"/>
            <charset val="1"/>
          </rPr>
          <t>CO2-Wert</t>
        </r>
      </text>
    </comment>
    <comment ref="S286" authorId="0" shapeId="0" xr:uid="{00000000-0006-0000-0000-0000BB090000}">
      <text>
        <r>
          <rPr>
            <sz val="10"/>
            <rFont val="Calibri"/>
            <family val="2"/>
          </rPr>
          <t xml:space="preserve">von Kleist, Björn:
</t>
        </r>
        <r>
          <rPr>
            <sz val="9"/>
            <rFont val="Tahoma"/>
            <family val="2"/>
            <charset val="1"/>
          </rPr>
          <t>CO2-Wert</t>
        </r>
      </text>
    </comment>
    <comment ref="T286" authorId="0" shapeId="0" xr:uid="{00000000-0006-0000-0000-0000930A0000}">
      <text>
        <r>
          <rPr>
            <sz val="10"/>
            <rFont val="Calibri"/>
            <family val="2"/>
          </rPr>
          <t xml:space="preserve">von Kleist, Björn:
</t>
        </r>
        <r>
          <rPr>
            <sz val="9"/>
            <rFont val="Tahoma"/>
            <family val="2"/>
            <charset val="1"/>
          </rPr>
          <t>CO2-Wert</t>
        </r>
      </text>
    </comment>
    <comment ref="U286" authorId="0" shapeId="0" xr:uid="{00000000-0006-0000-0000-00006B0B0000}">
      <text>
        <r>
          <rPr>
            <sz val="10"/>
            <rFont val="Calibri"/>
            <family val="2"/>
          </rPr>
          <t xml:space="preserve">von Kleist, Björn:
</t>
        </r>
        <r>
          <rPr>
            <sz val="9"/>
            <rFont val="Tahoma"/>
            <family val="2"/>
            <charset val="1"/>
          </rPr>
          <t>CO2-Wert</t>
        </r>
      </text>
    </comment>
    <comment ref="V286" authorId="0" shapeId="0" xr:uid="{00000000-0006-0000-0000-0000430C0000}">
      <text>
        <r>
          <rPr>
            <sz val="10"/>
            <rFont val="Calibri"/>
            <family val="2"/>
          </rPr>
          <t xml:space="preserve">von Kleist, Björn:
</t>
        </r>
        <r>
          <rPr>
            <sz val="9"/>
            <rFont val="Tahoma"/>
            <family val="2"/>
            <charset val="1"/>
          </rPr>
          <t>CO2-Wert</t>
        </r>
      </text>
    </comment>
    <comment ref="W286" authorId="0" shapeId="0" xr:uid="{00000000-0006-0000-0000-00001B0D0000}">
      <text>
        <r>
          <rPr>
            <sz val="10"/>
            <rFont val="Calibri"/>
            <family val="2"/>
          </rPr>
          <t xml:space="preserve">von Kleist, Björn:
</t>
        </r>
        <r>
          <rPr>
            <sz val="9"/>
            <rFont val="Tahoma"/>
            <family val="2"/>
            <charset val="1"/>
          </rPr>
          <t>CO2-Wert</t>
        </r>
      </text>
    </comment>
    <comment ref="X286" authorId="0" shapeId="0" xr:uid="{00000000-0006-0000-0000-0000F30D0000}">
      <text>
        <r>
          <rPr>
            <sz val="10"/>
            <rFont val="Calibri"/>
            <family val="2"/>
          </rPr>
          <t xml:space="preserve">von Kleist, Björn:
</t>
        </r>
        <r>
          <rPr>
            <sz val="9"/>
            <rFont val="Tahoma"/>
            <family val="2"/>
            <charset val="1"/>
          </rPr>
          <t>CO2-Wert</t>
        </r>
      </text>
    </comment>
    <comment ref="Y286" authorId="0" shapeId="0" xr:uid="{00000000-0006-0000-0000-0000CB0E0000}">
      <text>
        <r>
          <rPr>
            <sz val="10"/>
            <rFont val="Calibri"/>
            <family val="2"/>
          </rPr>
          <t xml:space="preserve">von Kleist, Björn:
</t>
        </r>
        <r>
          <rPr>
            <sz val="9"/>
            <rFont val="Tahoma"/>
            <family val="2"/>
            <charset val="1"/>
          </rPr>
          <t>CO2-Wert</t>
        </r>
      </text>
    </comment>
    <comment ref="Z286" authorId="0" shapeId="0" xr:uid="{00000000-0006-0000-0000-0000A30F0000}">
      <text>
        <r>
          <rPr>
            <sz val="10"/>
            <rFont val="Calibri"/>
            <family val="2"/>
          </rPr>
          <t xml:space="preserve">von Kleist, Björn:
</t>
        </r>
        <r>
          <rPr>
            <sz val="9"/>
            <rFont val="Tahoma"/>
            <family val="2"/>
            <charset val="1"/>
          </rPr>
          <t>CO2-Wert</t>
        </r>
      </text>
    </comment>
    <comment ref="I287" authorId="0" shapeId="0" xr:uid="{00000000-0006-0000-0000-0000E0000000}">
      <text>
        <r>
          <rPr>
            <sz val="10"/>
            <rFont val="Calibri"/>
            <family val="2"/>
          </rPr>
          <t xml:space="preserve">Gairola, Krishan:
</t>
        </r>
        <r>
          <rPr>
            <sz val="9"/>
            <color rgb="FF000000"/>
            <rFont val="Tahoma"/>
            <family val="2"/>
            <charset val="1"/>
          </rPr>
          <t>Textfeld</t>
        </r>
      </text>
    </comment>
    <comment ref="J287" authorId="0" shapeId="0" xr:uid="{00000000-0006-0000-0000-0000CA010000}">
      <text>
        <r>
          <rPr>
            <sz val="10"/>
            <rFont val="Calibri"/>
            <family val="2"/>
          </rPr>
          <t xml:space="preserve">Gairola, Krishan:
</t>
        </r>
        <r>
          <rPr>
            <sz val="9"/>
            <color rgb="FF000000"/>
            <rFont val="Tahoma"/>
            <family val="2"/>
            <charset val="1"/>
          </rPr>
          <t>Textfeld</t>
        </r>
      </text>
    </comment>
    <comment ref="K287" authorId="0" shapeId="0" xr:uid="{00000000-0006-0000-0000-0000B4020000}">
      <text>
        <r>
          <rPr>
            <sz val="10"/>
            <rFont val="Calibri"/>
            <family val="2"/>
          </rPr>
          <t xml:space="preserve">Gairola, Krishan:
</t>
        </r>
        <r>
          <rPr>
            <sz val="9"/>
            <rFont val="Tahoma"/>
            <family val="2"/>
            <charset val="1"/>
          </rPr>
          <t>Textfeld</t>
        </r>
      </text>
    </comment>
    <comment ref="L287" authorId="0" shapeId="0" xr:uid="{00000000-0006-0000-0000-00009E030000}">
      <text>
        <r>
          <rPr>
            <sz val="10"/>
            <rFont val="Calibri"/>
            <family val="2"/>
          </rPr>
          <t xml:space="preserve">Gairola, Krishan:
</t>
        </r>
        <r>
          <rPr>
            <sz val="9"/>
            <rFont val="Tahoma"/>
            <family val="2"/>
            <charset val="1"/>
          </rPr>
          <t>Textfeld</t>
        </r>
      </text>
    </comment>
    <comment ref="M287" authorId="0" shapeId="0" xr:uid="{00000000-0006-0000-0000-000088040000}">
      <text>
        <r>
          <rPr>
            <sz val="10"/>
            <rFont val="Calibri"/>
            <family val="2"/>
          </rPr>
          <t xml:space="preserve">Gairola, Krishan:
</t>
        </r>
        <r>
          <rPr>
            <sz val="9"/>
            <rFont val="Tahoma"/>
            <family val="2"/>
            <charset val="1"/>
          </rPr>
          <t>Textfeld</t>
        </r>
      </text>
    </comment>
    <comment ref="N287" authorId="0" shapeId="0" xr:uid="{00000000-0006-0000-0000-000072050000}">
      <text>
        <r>
          <rPr>
            <sz val="10"/>
            <rFont val="Calibri"/>
            <family val="2"/>
          </rPr>
          <t xml:space="preserve">Gairola, Krishan:
</t>
        </r>
        <r>
          <rPr>
            <sz val="9"/>
            <rFont val="Tahoma"/>
            <family val="2"/>
            <charset val="1"/>
          </rPr>
          <t>Textfeld</t>
        </r>
      </text>
    </comment>
    <comment ref="O287" authorId="0" shapeId="0" xr:uid="{00000000-0006-0000-0000-00005C060000}">
      <text>
        <r>
          <rPr>
            <sz val="10"/>
            <rFont val="Calibri"/>
            <family val="2"/>
          </rPr>
          <t xml:space="preserve">Gairola, Krishan:
</t>
        </r>
        <r>
          <rPr>
            <sz val="9"/>
            <rFont val="Tahoma"/>
            <family val="2"/>
            <charset val="1"/>
          </rPr>
          <t>Textfeld</t>
        </r>
      </text>
    </comment>
    <comment ref="P287" authorId="0" shapeId="0" xr:uid="{00000000-0006-0000-0000-000034070000}">
      <text>
        <r>
          <rPr>
            <sz val="10"/>
            <rFont val="Calibri"/>
            <family val="2"/>
          </rPr>
          <t xml:space="preserve">Gairola, Krishan:
</t>
        </r>
        <r>
          <rPr>
            <sz val="9"/>
            <rFont val="Tahoma"/>
            <family val="2"/>
            <charset val="1"/>
          </rPr>
          <t>Textfeld</t>
        </r>
      </text>
    </comment>
    <comment ref="Q287" authorId="0" shapeId="0" xr:uid="{00000000-0006-0000-0000-00000C080000}">
      <text>
        <r>
          <rPr>
            <sz val="10"/>
            <rFont val="Calibri"/>
            <family val="2"/>
          </rPr>
          <t xml:space="preserve">Gairola, Krishan:
</t>
        </r>
        <r>
          <rPr>
            <sz val="9"/>
            <rFont val="Tahoma"/>
            <family val="2"/>
            <charset val="1"/>
          </rPr>
          <t>Textfeld</t>
        </r>
      </text>
    </comment>
    <comment ref="R287" authorId="0" shapeId="0" xr:uid="{00000000-0006-0000-0000-0000E4080000}">
      <text>
        <r>
          <rPr>
            <sz val="10"/>
            <rFont val="Calibri"/>
            <family val="2"/>
          </rPr>
          <t xml:space="preserve">Gairola, Krishan:
</t>
        </r>
        <r>
          <rPr>
            <sz val="9"/>
            <rFont val="Tahoma"/>
            <family val="2"/>
            <charset val="1"/>
          </rPr>
          <t>Textfeld</t>
        </r>
      </text>
    </comment>
    <comment ref="S287" authorId="0" shapeId="0" xr:uid="{00000000-0006-0000-0000-0000BC090000}">
      <text>
        <r>
          <rPr>
            <sz val="10"/>
            <rFont val="Calibri"/>
            <family val="2"/>
          </rPr>
          <t xml:space="preserve">Gairola, Krishan:
</t>
        </r>
        <r>
          <rPr>
            <sz val="9"/>
            <rFont val="Tahoma"/>
            <family val="2"/>
            <charset val="1"/>
          </rPr>
          <t>Textfeld</t>
        </r>
      </text>
    </comment>
    <comment ref="T287" authorId="0" shapeId="0" xr:uid="{00000000-0006-0000-0000-0000940A0000}">
      <text>
        <r>
          <rPr>
            <sz val="10"/>
            <rFont val="Calibri"/>
            <family val="2"/>
          </rPr>
          <t xml:space="preserve">Gairola, Krishan:
</t>
        </r>
        <r>
          <rPr>
            <sz val="9"/>
            <rFont val="Tahoma"/>
            <family val="2"/>
            <charset val="1"/>
          </rPr>
          <t>Textfeld</t>
        </r>
      </text>
    </comment>
    <comment ref="U287" authorId="0" shapeId="0" xr:uid="{00000000-0006-0000-0000-00006C0B0000}">
      <text>
        <r>
          <rPr>
            <sz val="10"/>
            <rFont val="Calibri"/>
            <family val="2"/>
          </rPr>
          <t xml:space="preserve">Gairola, Krishan:
</t>
        </r>
        <r>
          <rPr>
            <sz val="9"/>
            <rFont val="Tahoma"/>
            <family val="2"/>
            <charset val="1"/>
          </rPr>
          <t>Textfeld</t>
        </r>
      </text>
    </comment>
    <comment ref="V287" authorId="0" shapeId="0" xr:uid="{00000000-0006-0000-0000-0000440C0000}">
      <text>
        <r>
          <rPr>
            <sz val="10"/>
            <rFont val="Calibri"/>
            <family val="2"/>
          </rPr>
          <t xml:space="preserve">Gairola, Krishan:
</t>
        </r>
        <r>
          <rPr>
            <sz val="9"/>
            <rFont val="Tahoma"/>
            <family val="2"/>
            <charset val="1"/>
          </rPr>
          <t>Textfeld</t>
        </r>
      </text>
    </comment>
    <comment ref="W287" authorId="0" shapeId="0" xr:uid="{00000000-0006-0000-0000-00001C0D0000}">
      <text>
        <r>
          <rPr>
            <sz val="10"/>
            <rFont val="Calibri"/>
            <family val="2"/>
          </rPr>
          <t xml:space="preserve">Gairola, Krishan:
</t>
        </r>
        <r>
          <rPr>
            <sz val="9"/>
            <rFont val="Tahoma"/>
            <family val="2"/>
            <charset val="1"/>
          </rPr>
          <t>Textfeld</t>
        </r>
      </text>
    </comment>
    <comment ref="X287" authorId="0" shapeId="0" xr:uid="{00000000-0006-0000-0000-0000F40D0000}">
      <text>
        <r>
          <rPr>
            <sz val="10"/>
            <rFont val="Calibri"/>
            <family val="2"/>
          </rPr>
          <t xml:space="preserve">Gairola, Krishan:
</t>
        </r>
        <r>
          <rPr>
            <sz val="9"/>
            <rFont val="Tahoma"/>
            <family val="2"/>
            <charset val="1"/>
          </rPr>
          <t>Textfeld</t>
        </r>
      </text>
    </comment>
    <comment ref="Y287" authorId="0" shapeId="0" xr:uid="{00000000-0006-0000-0000-0000CC0E0000}">
      <text>
        <r>
          <rPr>
            <sz val="10"/>
            <rFont val="Calibri"/>
            <family val="2"/>
          </rPr>
          <t xml:space="preserve">Gairola, Krishan:
</t>
        </r>
        <r>
          <rPr>
            <sz val="9"/>
            <rFont val="Tahoma"/>
            <family val="2"/>
            <charset val="1"/>
          </rPr>
          <t>Textfeld</t>
        </r>
      </text>
    </comment>
    <comment ref="Z287" authorId="0" shapeId="0" xr:uid="{00000000-0006-0000-0000-0000A40F0000}">
      <text>
        <r>
          <rPr>
            <sz val="10"/>
            <rFont val="Calibri"/>
            <family val="2"/>
          </rPr>
          <t xml:space="preserve">Gairola, Krishan:
</t>
        </r>
        <r>
          <rPr>
            <sz val="9"/>
            <rFont val="Tahoma"/>
            <family val="2"/>
            <charset val="1"/>
          </rPr>
          <t>Textfeld</t>
        </r>
      </text>
    </comment>
    <comment ref="I288" authorId="0" shapeId="0" xr:uid="{00000000-0006-0000-0000-0000E1000000}">
      <text>
        <r>
          <rPr>
            <sz val="10"/>
            <rFont val="Calibri"/>
            <family val="2"/>
          </rPr>
          <t xml:space="preserve">von Kleist, Björn:
</t>
        </r>
        <r>
          <rPr>
            <sz val="9"/>
            <rFont val="Tahoma"/>
            <family val="2"/>
            <charset val="1"/>
          </rPr>
          <t>CO2-Wert</t>
        </r>
      </text>
    </comment>
    <comment ref="J288" authorId="0" shapeId="0" xr:uid="{00000000-0006-0000-0000-0000CB010000}">
      <text>
        <r>
          <rPr>
            <sz val="10"/>
            <rFont val="Calibri"/>
            <family val="2"/>
          </rPr>
          <t xml:space="preserve">von Kleist, Björn:
</t>
        </r>
        <r>
          <rPr>
            <sz val="9"/>
            <rFont val="Tahoma"/>
            <family val="2"/>
            <charset val="1"/>
          </rPr>
          <t>CO2-Wert</t>
        </r>
      </text>
    </comment>
    <comment ref="K288" authorId="0" shapeId="0" xr:uid="{00000000-0006-0000-0000-0000B5020000}">
      <text>
        <r>
          <rPr>
            <sz val="10"/>
            <rFont val="Calibri"/>
            <family val="2"/>
          </rPr>
          <t xml:space="preserve">von Kleist, Björn:
</t>
        </r>
        <r>
          <rPr>
            <sz val="9"/>
            <rFont val="Tahoma"/>
            <family val="2"/>
            <charset val="1"/>
          </rPr>
          <t>CO2-Wert</t>
        </r>
      </text>
    </comment>
    <comment ref="L288" authorId="0" shapeId="0" xr:uid="{00000000-0006-0000-0000-00009F030000}">
      <text>
        <r>
          <rPr>
            <sz val="10"/>
            <rFont val="Calibri"/>
            <family val="2"/>
          </rPr>
          <t xml:space="preserve">von Kleist, Björn:
</t>
        </r>
        <r>
          <rPr>
            <sz val="9"/>
            <rFont val="Tahoma"/>
            <family val="2"/>
            <charset val="1"/>
          </rPr>
          <t>CO2-Wert</t>
        </r>
      </text>
    </comment>
    <comment ref="M288" authorId="0" shapeId="0" xr:uid="{00000000-0006-0000-0000-000089040000}">
      <text>
        <r>
          <rPr>
            <sz val="10"/>
            <rFont val="Calibri"/>
            <family val="2"/>
          </rPr>
          <t xml:space="preserve">von Kleist, Björn:
</t>
        </r>
        <r>
          <rPr>
            <sz val="9"/>
            <rFont val="Tahoma"/>
            <family val="2"/>
            <charset val="1"/>
          </rPr>
          <t>CO2-Wert</t>
        </r>
      </text>
    </comment>
    <comment ref="N288" authorId="0" shapeId="0" xr:uid="{00000000-0006-0000-0000-000073050000}">
      <text>
        <r>
          <rPr>
            <sz val="10"/>
            <rFont val="Calibri"/>
            <family val="2"/>
          </rPr>
          <t xml:space="preserve">von Kleist, Björn:
</t>
        </r>
        <r>
          <rPr>
            <sz val="9"/>
            <rFont val="Tahoma"/>
            <family val="2"/>
            <charset val="1"/>
          </rPr>
          <t>CO2-Wert</t>
        </r>
      </text>
    </comment>
    <comment ref="O288" authorId="0" shapeId="0" xr:uid="{00000000-0006-0000-0000-00005D060000}">
      <text>
        <r>
          <rPr>
            <sz val="10"/>
            <rFont val="Calibri"/>
            <family val="2"/>
          </rPr>
          <t xml:space="preserve">von Kleist, Björn:
</t>
        </r>
        <r>
          <rPr>
            <sz val="9"/>
            <rFont val="Tahoma"/>
            <family val="2"/>
            <charset val="1"/>
          </rPr>
          <t>CO2-Wert</t>
        </r>
      </text>
    </comment>
    <comment ref="P288" authorId="0" shapeId="0" xr:uid="{00000000-0006-0000-0000-000035070000}">
      <text>
        <r>
          <rPr>
            <sz val="10"/>
            <rFont val="Calibri"/>
            <family val="2"/>
          </rPr>
          <t xml:space="preserve">von Kleist, Björn:
</t>
        </r>
        <r>
          <rPr>
            <sz val="9"/>
            <rFont val="Tahoma"/>
            <family val="2"/>
            <charset val="1"/>
          </rPr>
          <t>CO2-Wert</t>
        </r>
      </text>
    </comment>
    <comment ref="Q288" authorId="0" shapeId="0" xr:uid="{00000000-0006-0000-0000-00000D080000}">
      <text>
        <r>
          <rPr>
            <sz val="10"/>
            <rFont val="Calibri"/>
            <family val="2"/>
          </rPr>
          <t xml:space="preserve">von Kleist, Björn:
</t>
        </r>
        <r>
          <rPr>
            <sz val="9"/>
            <rFont val="Tahoma"/>
            <family val="2"/>
            <charset val="1"/>
          </rPr>
          <t>CO2-Wert</t>
        </r>
      </text>
    </comment>
    <comment ref="R288" authorId="0" shapeId="0" xr:uid="{00000000-0006-0000-0000-0000E5080000}">
      <text>
        <r>
          <rPr>
            <sz val="10"/>
            <rFont val="Calibri"/>
            <family val="2"/>
          </rPr>
          <t xml:space="preserve">von Kleist, Björn:
</t>
        </r>
        <r>
          <rPr>
            <sz val="9"/>
            <rFont val="Tahoma"/>
            <family val="2"/>
            <charset val="1"/>
          </rPr>
          <t>CO2-Wert</t>
        </r>
      </text>
    </comment>
    <comment ref="S288" authorId="0" shapeId="0" xr:uid="{00000000-0006-0000-0000-0000BD090000}">
      <text>
        <r>
          <rPr>
            <sz val="10"/>
            <rFont val="Calibri"/>
            <family val="2"/>
          </rPr>
          <t xml:space="preserve">von Kleist, Björn:
</t>
        </r>
        <r>
          <rPr>
            <sz val="9"/>
            <rFont val="Tahoma"/>
            <family val="2"/>
            <charset val="1"/>
          </rPr>
          <t>CO2-Wert</t>
        </r>
      </text>
    </comment>
    <comment ref="T288" authorId="0" shapeId="0" xr:uid="{00000000-0006-0000-0000-0000950A0000}">
      <text>
        <r>
          <rPr>
            <sz val="10"/>
            <rFont val="Calibri"/>
            <family val="2"/>
          </rPr>
          <t xml:space="preserve">von Kleist, Björn:
</t>
        </r>
        <r>
          <rPr>
            <sz val="9"/>
            <rFont val="Tahoma"/>
            <family val="2"/>
            <charset val="1"/>
          </rPr>
          <t>CO2-Wert</t>
        </r>
      </text>
    </comment>
    <comment ref="U288" authorId="0" shapeId="0" xr:uid="{00000000-0006-0000-0000-00006D0B0000}">
      <text>
        <r>
          <rPr>
            <sz val="10"/>
            <rFont val="Calibri"/>
            <family val="2"/>
          </rPr>
          <t xml:space="preserve">von Kleist, Björn:
</t>
        </r>
        <r>
          <rPr>
            <sz val="9"/>
            <rFont val="Tahoma"/>
            <family val="2"/>
            <charset val="1"/>
          </rPr>
          <t>CO2-Wert</t>
        </r>
      </text>
    </comment>
    <comment ref="V288" authorId="0" shapeId="0" xr:uid="{00000000-0006-0000-0000-0000450C0000}">
      <text>
        <r>
          <rPr>
            <sz val="10"/>
            <rFont val="Calibri"/>
            <family val="2"/>
          </rPr>
          <t xml:space="preserve">von Kleist, Björn:
</t>
        </r>
        <r>
          <rPr>
            <sz val="9"/>
            <rFont val="Tahoma"/>
            <family val="2"/>
            <charset val="1"/>
          </rPr>
          <t>CO2-Wert</t>
        </r>
      </text>
    </comment>
    <comment ref="W288" authorId="0" shapeId="0" xr:uid="{00000000-0006-0000-0000-00001D0D0000}">
      <text>
        <r>
          <rPr>
            <sz val="10"/>
            <rFont val="Calibri"/>
            <family val="2"/>
          </rPr>
          <t xml:space="preserve">von Kleist, Björn:
</t>
        </r>
        <r>
          <rPr>
            <sz val="9"/>
            <rFont val="Tahoma"/>
            <family val="2"/>
            <charset val="1"/>
          </rPr>
          <t>CO2-Wert</t>
        </r>
      </text>
    </comment>
    <comment ref="X288" authorId="0" shapeId="0" xr:uid="{00000000-0006-0000-0000-0000F50D0000}">
      <text>
        <r>
          <rPr>
            <sz val="10"/>
            <rFont val="Calibri"/>
            <family val="2"/>
          </rPr>
          <t xml:space="preserve">von Kleist, Björn:
</t>
        </r>
        <r>
          <rPr>
            <sz val="9"/>
            <rFont val="Tahoma"/>
            <family val="2"/>
            <charset val="1"/>
          </rPr>
          <t>CO2-Wert</t>
        </r>
      </text>
    </comment>
    <comment ref="Y288" authorId="0" shapeId="0" xr:uid="{00000000-0006-0000-0000-0000CD0E0000}">
      <text>
        <r>
          <rPr>
            <sz val="10"/>
            <rFont val="Calibri"/>
            <family val="2"/>
          </rPr>
          <t xml:space="preserve">von Kleist, Björn:
</t>
        </r>
        <r>
          <rPr>
            <sz val="9"/>
            <rFont val="Tahoma"/>
            <family val="2"/>
            <charset val="1"/>
          </rPr>
          <t>CO2-Wert</t>
        </r>
      </text>
    </comment>
    <comment ref="Z288" authorId="0" shapeId="0" xr:uid="{00000000-0006-0000-0000-0000A50F0000}">
      <text>
        <r>
          <rPr>
            <sz val="10"/>
            <rFont val="Calibri"/>
            <family val="2"/>
          </rPr>
          <t xml:space="preserve">von Kleist, Björn:
</t>
        </r>
        <r>
          <rPr>
            <sz val="9"/>
            <rFont val="Tahoma"/>
            <family val="2"/>
            <charset val="1"/>
          </rPr>
          <t>CO2-Wert</t>
        </r>
      </text>
    </comment>
    <comment ref="I289" authorId="0" shapeId="0" xr:uid="{00000000-0006-0000-0000-0000E2000000}">
      <text>
        <r>
          <rPr>
            <sz val="10"/>
            <rFont val="Calibri"/>
            <family val="2"/>
          </rPr>
          <t xml:space="preserve">Gairola, Krishan:
</t>
        </r>
        <r>
          <rPr>
            <sz val="9"/>
            <rFont val="Tahoma"/>
            <family val="2"/>
            <charset val="1"/>
          </rPr>
          <t>Textfeld</t>
        </r>
      </text>
    </comment>
    <comment ref="J289" authorId="0" shapeId="0" xr:uid="{00000000-0006-0000-0000-0000CC010000}">
      <text>
        <r>
          <rPr>
            <sz val="10"/>
            <rFont val="Calibri"/>
            <family val="2"/>
          </rPr>
          <t xml:space="preserve">Gairola, Krishan:
</t>
        </r>
        <r>
          <rPr>
            <sz val="9"/>
            <rFont val="Tahoma"/>
            <family val="2"/>
            <charset val="1"/>
          </rPr>
          <t>Textfeld</t>
        </r>
      </text>
    </comment>
    <comment ref="K289" authorId="0" shapeId="0" xr:uid="{00000000-0006-0000-0000-0000B6020000}">
      <text>
        <r>
          <rPr>
            <sz val="10"/>
            <rFont val="Calibri"/>
            <family val="2"/>
          </rPr>
          <t xml:space="preserve">Gairola, Krishan:
</t>
        </r>
        <r>
          <rPr>
            <sz val="9"/>
            <rFont val="Tahoma"/>
            <family val="2"/>
            <charset val="1"/>
          </rPr>
          <t>Textfeld</t>
        </r>
      </text>
    </comment>
    <comment ref="L289" authorId="0" shapeId="0" xr:uid="{00000000-0006-0000-0000-0000A0030000}">
      <text>
        <r>
          <rPr>
            <sz val="10"/>
            <rFont val="Calibri"/>
            <family val="2"/>
          </rPr>
          <t xml:space="preserve">Gairola, Krishan:
</t>
        </r>
        <r>
          <rPr>
            <sz val="9"/>
            <rFont val="Tahoma"/>
            <family val="2"/>
            <charset val="1"/>
          </rPr>
          <t>Textfeld</t>
        </r>
      </text>
    </comment>
    <comment ref="M289" authorId="0" shapeId="0" xr:uid="{00000000-0006-0000-0000-00008A040000}">
      <text>
        <r>
          <rPr>
            <sz val="10"/>
            <rFont val="Calibri"/>
            <family val="2"/>
          </rPr>
          <t xml:space="preserve">Gairola, Krishan:
</t>
        </r>
        <r>
          <rPr>
            <sz val="9"/>
            <rFont val="Tahoma"/>
            <family val="2"/>
            <charset val="1"/>
          </rPr>
          <t>Textfeld</t>
        </r>
      </text>
    </comment>
    <comment ref="N289" authorId="0" shapeId="0" xr:uid="{00000000-0006-0000-0000-000074050000}">
      <text>
        <r>
          <rPr>
            <sz val="10"/>
            <rFont val="Calibri"/>
            <family val="2"/>
          </rPr>
          <t xml:space="preserve">Gairola, Krishan:
</t>
        </r>
        <r>
          <rPr>
            <sz val="9"/>
            <rFont val="Tahoma"/>
            <family val="2"/>
            <charset val="1"/>
          </rPr>
          <t>Textfeld</t>
        </r>
      </text>
    </comment>
    <comment ref="O289" authorId="0" shapeId="0" xr:uid="{00000000-0006-0000-0000-00005E060000}">
      <text>
        <r>
          <rPr>
            <sz val="10"/>
            <rFont val="Calibri"/>
            <family val="2"/>
          </rPr>
          <t xml:space="preserve">Gairola, Krishan:
</t>
        </r>
        <r>
          <rPr>
            <sz val="9"/>
            <rFont val="Tahoma"/>
            <family val="2"/>
            <charset val="1"/>
          </rPr>
          <t>Textfeld</t>
        </r>
      </text>
    </comment>
    <comment ref="P289" authorId="0" shapeId="0" xr:uid="{00000000-0006-0000-0000-000036070000}">
      <text>
        <r>
          <rPr>
            <sz val="10"/>
            <rFont val="Calibri"/>
            <family val="2"/>
          </rPr>
          <t xml:space="preserve">Gairola, Krishan:
</t>
        </r>
        <r>
          <rPr>
            <sz val="9"/>
            <rFont val="Tahoma"/>
            <family val="2"/>
            <charset val="1"/>
          </rPr>
          <t>Textfeld</t>
        </r>
      </text>
    </comment>
    <comment ref="Q289" authorId="0" shapeId="0" xr:uid="{00000000-0006-0000-0000-00000E080000}">
      <text>
        <r>
          <rPr>
            <sz val="10"/>
            <rFont val="Calibri"/>
            <family val="2"/>
          </rPr>
          <t xml:space="preserve">Gairola, Krishan:
</t>
        </r>
        <r>
          <rPr>
            <sz val="9"/>
            <rFont val="Tahoma"/>
            <family val="2"/>
            <charset val="1"/>
          </rPr>
          <t>Textfeld</t>
        </r>
      </text>
    </comment>
    <comment ref="R289" authorId="0" shapeId="0" xr:uid="{00000000-0006-0000-0000-0000E6080000}">
      <text>
        <r>
          <rPr>
            <sz val="10"/>
            <rFont val="Calibri"/>
            <family val="2"/>
          </rPr>
          <t xml:space="preserve">Gairola, Krishan:
</t>
        </r>
        <r>
          <rPr>
            <sz val="9"/>
            <rFont val="Tahoma"/>
            <family val="2"/>
            <charset val="1"/>
          </rPr>
          <t>Textfeld</t>
        </r>
      </text>
    </comment>
    <comment ref="S289" authorId="0" shapeId="0" xr:uid="{00000000-0006-0000-0000-0000BE090000}">
      <text>
        <r>
          <rPr>
            <sz val="10"/>
            <rFont val="Calibri"/>
            <family val="2"/>
          </rPr>
          <t xml:space="preserve">Gairola, Krishan:
</t>
        </r>
        <r>
          <rPr>
            <sz val="9"/>
            <rFont val="Tahoma"/>
            <family val="2"/>
            <charset val="1"/>
          </rPr>
          <t>Textfeld</t>
        </r>
      </text>
    </comment>
    <comment ref="T289" authorId="0" shapeId="0" xr:uid="{00000000-0006-0000-0000-0000960A0000}">
      <text>
        <r>
          <rPr>
            <sz val="10"/>
            <rFont val="Calibri"/>
            <family val="2"/>
          </rPr>
          <t xml:space="preserve">Gairola, Krishan:
</t>
        </r>
        <r>
          <rPr>
            <sz val="9"/>
            <rFont val="Tahoma"/>
            <family val="2"/>
            <charset val="1"/>
          </rPr>
          <t>Textfeld</t>
        </r>
      </text>
    </comment>
    <comment ref="U289" authorId="0" shapeId="0" xr:uid="{00000000-0006-0000-0000-00006E0B0000}">
      <text>
        <r>
          <rPr>
            <sz val="10"/>
            <rFont val="Calibri"/>
            <family val="2"/>
          </rPr>
          <t xml:space="preserve">Gairola, Krishan:
</t>
        </r>
        <r>
          <rPr>
            <sz val="9"/>
            <rFont val="Tahoma"/>
            <family val="2"/>
            <charset val="1"/>
          </rPr>
          <t>Textfeld</t>
        </r>
      </text>
    </comment>
    <comment ref="V289" authorId="0" shapeId="0" xr:uid="{00000000-0006-0000-0000-0000460C0000}">
      <text>
        <r>
          <rPr>
            <sz val="10"/>
            <rFont val="Calibri"/>
            <family val="2"/>
          </rPr>
          <t xml:space="preserve">Gairola, Krishan:
</t>
        </r>
        <r>
          <rPr>
            <sz val="9"/>
            <rFont val="Tahoma"/>
            <family val="2"/>
            <charset val="1"/>
          </rPr>
          <t>Textfeld</t>
        </r>
      </text>
    </comment>
    <comment ref="W289" authorId="0" shapeId="0" xr:uid="{00000000-0006-0000-0000-00001E0D0000}">
      <text>
        <r>
          <rPr>
            <sz val="10"/>
            <rFont val="Calibri"/>
            <family val="2"/>
          </rPr>
          <t xml:space="preserve">Gairola, Krishan:
</t>
        </r>
        <r>
          <rPr>
            <sz val="9"/>
            <rFont val="Tahoma"/>
            <family val="2"/>
            <charset val="1"/>
          </rPr>
          <t>Textfeld</t>
        </r>
      </text>
    </comment>
    <comment ref="X289" authorId="0" shapeId="0" xr:uid="{00000000-0006-0000-0000-0000F60D0000}">
      <text>
        <r>
          <rPr>
            <sz val="10"/>
            <rFont val="Calibri"/>
            <family val="2"/>
          </rPr>
          <t xml:space="preserve">Gairola, Krishan:
</t>
        </r>
        <r>
          <rPr>
            <sz val="9"/>
            <rFont val="Tahoma"/>
            <family val="2"/>
            <charset val="1"/>
          </rPr>
          <t>Textfeld</t>
        </r>
      </text>
    </comment>
    <comment ref="Y289" authorId="0" shapeId="0" xr:uid="{00000000-0006-0000-0000-0000CE0E0000}">
      <text>
        <r>
          <rPr>
            <sz val="10"/>
            <rFont val="Calibri"/>
            <family val="2"/>
          </rPr>
          <t xml:space="preserve">Gairola, Krishan:
</t>
        </r>
        <r>
          <rPr>
            <sz val="9"/>
            <rFont val="Tahoma"/>
            <family val="2"/>
            <charset val="1"/>
          </rPr>
          <t>Textfeld</t>
        </r>
      </text>
    </comment>
    <comment ref="Z289" authorId="0" shapeId="0" xr:uid="{00000000-0006-0000-0000-0000A60F0000}">
      <text>
        <r>
          <rPr>
            <sz val="10"/>
            <rFont val="Calibri"/>
            <family val="2"/>
          </rPr>
          <t xml:space="preserve">Gairola, Krishan:
</t>
        </r>
        <r>
          <rPr>
            <sz val="9"/>
            <rFont val="Tahoma"/>
            <family val="2"/>
            <charset val="1"/>
          </rPr>
          <t>Textfeld</t>
        </r>
      </text>
    </comment>
    <comment ref="I290" authorId="0" shapeId="0" xr:uid="{00000000-0006-0000-0000-0000E3000000}">
      <text>
        <r>
          <rPr>
            <sz val="10"/>
            <rFont val="Calibri"/>
            <family val="2"/>
          </rPr>
          <t xml:space="preserve">von Kleist, Björn:
</t>
        </r>
        <r>
          <rPr>
            <sz val="9"/>
            <rFont val="Tahoma"/>
            <family val="2"/>
            <charset val="1"/>
          </rPr>
          <t>CO2-Wert</t>
        </r>
      </text>
    </comment>
    <comment ref="J290" authorId="0" shapeId="0" xr:uid="{00000000-0006-0000-0000-0000CD010000}">
      <text>
        <r>
          <rPr>
            <sz val="10"/>
            <rFont val="Calibri"/>
            <family val="2"/>
          </rPr>
          <t xml:space="preserve">von Kleist, Björn:
</t>
        </r>
        <r>
          <rPr>
            <sz val="9"/>
            <rFont val="Tahoma"/>
            <family val="2"/>
            <charset val="1"/>
          </rPr>
          <t>CO2-Wert</t>
        </r>
      </text>
    </comment>
    <comment ref="K290" authorId="0" shapeId="0" xr:uid="{00000000-0006-0000-0000-0000B7020000}">
      <text>
        <r>
          <rPr>
            <sz val="10"/>
            <rFont val="Calibri"/>
            <family val="2"/>
          </rPr>
          <t xml:space="preserve">von Kleist, Björn:
</t>
        </r>
        <r>
          <rPr>
            <sz val="9"/>
            <rFont val="Tahoma"/>
            <family val="2"/>
            <charset val="1"/>
          </rPr>
          <t>CO2-Wert</t>
        </r>
      </text>
    </comment>
    <comment ref="L290" authorId="0" shapeId="0" xr:uid="{00000000-0006-0000-0000-0000A1030000}">
      <text>
        <r>
          <rPr>
            <sz val="10"/>
            <rFont val="Calibri"/>
            <family val="2"/>
          </rPr>
          <t xml:space="preserve">von Kleist, Björn:
</t>
        </r>
        <r>
          <rPr>
            <sz val="9"/>
            <rFont val="Tahoma"/>
            <family val="2"/>
            <charset val="1"/>
          </rPr>
          <t>CO2-Wert</t>
        </r>
      </text>
    </comment>
    <comment ref="M290" authorId="0" shapeId="0" xr:uid="{00000000-0006-0000-0000-00008B040000}">
      <text>
        <r>
          <rPr>
            <sz val="10"/>
            <rFont val="Calibri"/>
            <family val="2"/>
          </rPr>
          <t xml:space="preserve">von Kleist, Björn:
</t>
        </r>
        <r>
          <rPr>
            <sz val="9"/>
            <rFont val="Tahoma"/>
            <family val="2"/>
            <charset val="1"/>
          </rPr>
          <t>CO2-Wert</t>
        </r>
      </text>
    </comment>
    <comment ref="N290" authorId="0" shapeId="0" xr:uid="{00000000-0006-0000-0000-000075050000}">
      <text>
        <r>
          <rPr>
            <sz val="10"/>
            <rFont val="Calibri"/>
            <family val="2"/>
          </rPr>
          <t xml:space="preserve">von Kleist, Björn:
</t>
        </r>
        <r>
          <rPr>
            <sz val="9"/>
            <rFont val="Tahoma"/>
            <family val="2"/>
            <charset val="1"/>
          </rPr>
          <t>CO2-Wert</t>
        </r>
      </text>
    </comment>
    <comment ref="O290" authorId="0" shapeId="0" xr:uid="{00000000-0006-0000-0000-00005F060000}">
      <text>
        <r>
          <rPr>
            <sz val="10"/>
            <rFont val="Calibri"/>
            <family val="2"/>
          </rPr>
          <t xml:space="preserve">von Kleist, Björn:
</t>
        </r>
        <r>
          <rPr>
            <sz val="9"/>
            <rFont val="Tahoma"/>
            <family val="2"/>
            <charset val="1"/>
          </rPr>
          <t>CO2-Wert</t>
        </r>
      </text>
    </comment>
    <comment ref="P290" authorId="0" shapeId="0" xr:uid="{00000000-0006-0000-0000-000037070000}">
      <text>
        <r>
          <rPr>
            <sz val="10"/>
            <rFont val="Calibri"/>
            <family val="2"/>
          </rPr>
          <t xml:space="preserve">von Kleist, Björn:
</t>
        </r>
        <r>
          <rPr>
            <sz val="9"/>
            <rFont val="Tahoma"/>
            <family val="2"/>
            <charset val="1"/>
          </rPr>
          <t>CO2-Wert</t>
        </r>
      </text>
    </comment>
    <comment ref="Q290" authorId="0" shapeId="0" xr:uid="{00000000-0006-0000-0000-00000F080000}">
      <text>
        <r>
          <rPr>
            <sz val="10"/>
            <rFont val="Calibri"/>
            <family val="2"/>
          </rPr>
          <t xml:space="preserve">von Kleist, Björn:
</t>
        </r>
        <r>
          <rPr>
            <sz val="9"/>
            <rFont val="Tahoma"/>
            <family val="2"/>
            <charset val="1"/>
          </rPr>
          <t>CO2-Wert</t>
        </r>
      </text>
    </comment>
    <comment ref="R290" authorId="0" shapeId="0" xr:uid="{00000000-0006-0000-0000-0000E7080000}">
      <text>
        <r>
          <rPr>
            <sz val="10"/>
            <rFont val="Calibri"/>
            <family val="2"/>
          </rPr>
          <t xml:space="preserve">von Kleist, Björn:
</t>
        </r>
        <r>
          <rPr>
            <sz val="9"/>
            <rFont val="Tahoma"/>
            <family val="2"/>
            <charset val="1"/>
          </rPr>
          <t>CO2-Wert</t>
        </r>
      </text>
    </comment>
    <comment ref="S290" authorId="0" shapeId="0" xr:uid="{00000000-0006-0000-0000-0000BF090000}">
      <text>
        <r>
          <rPr>
            <sz val="10"/>
            <rFont val="Calibri"/>
            <family val="2"/>
          </rPr>
          <t xml:space="preserve">von Kleist, Björn:
</t>
        </r>
        <r>
          <rPr>
            <sz val="9"/>
            <rFont val="Tahoma"/>
            <family val="2"/>
            <charset val="1"/>
          </rPr>
          <t>CO2-Wert</t>
        </r>
      </text>
    </comment>
    <comment ref="T290" authorId="0" shapeId="0" xr:uid="{00000000-0006-0000-0000-0000970A0000}">
      <text>
        <r>
          <rPr>
            <sz val="10"/>
            <rFont val="Calibri"/>
            <family val="2"/>
          </rPr>
          <t xml:space="preserve">von Kleist, Björn:
</t>
        </r>
        <r>
          <rPr>
            <sz val="9"/>
            <rFont val="Tahoma"/>
            <family val="2"/>
            <charset val="1"/>
          </rPr>
          <t>CO2-Wert</t>
        </r>
      </text>
    </comment>
    <comment ref="U290" authorId="0" shapeId="0" xr:uid="{00000000-0006-0000-0000-00006F0B0000}">
      <text>
        <r>
          <rPr>
            <sz val="10"/>
            <rFont val="Calibri"/>
            <family val="2"/>
          </rPr>
          <t xml:space="preserve">von Kleist, Björn:
</t>
        </r>
        <r>
          <rPr>
            <sz val="9"/>
            <rFont val="Tahoma"/>
            <family val="2"/>
            <charset val="1"/>
          </rPr>
          <t>CO2-Wert</t>
        </r>
      </text>
    </comment>
    <comment ref="V290" authorId="0" shapeId="0" xr:uid="{00000000-0006-0000-0000-0000470C0000}">
      <text>
        <r>
          <rPr>
            <sz val="10"/>
            <rFont val="Calibri"/>
            <family val="2"/>
          </rPr>
          <t xml:space="preserve">von Kleist, Björn:
</t>
        </r>
        <r>
          <rPr>
            <sz val="9"/>
            <rFont val="Tahoma"/>
            <family val="2"/>
            <charset val="1"/>
          </rPr>
          <t>CO2-Wert</t>
        </r>
      </text>
    </comment>
    <comment ref="W290" authorId="0" shapeId="0" xr:uid="{00000000-0006-0000-0000-00001F0D0000}">
      <text>
        <r>
          <rPr>
            <sz val="10"/>
            <rFont val="Calibri"/>
            <family val="2"/>
          </rPr>
          <t xml:space="preserve">von Kleist, Björn:
</t>
        </r>
        <r>
          <rPr>
            <sz val="9"/>
            <rFont val="Tahoma"/>
            <family val="2"/>
            <charset val="1"/>
          </rPr>
          <t>CO2-Wert</t>
        </r>
      </text>
    </comment>
    <comment ref="X290" authorId="0" shapeId="0" xr:uid="{00000000-0006-0000-0000-0000F70D0000}">
      <text>
        <r>
          <rPr>
            <sz val="10"/>
            <rFont val="Calibri"/>
            <family val="2"/>
          </rPr>
          <t xml:space="preserve">von Kleist, Björn:
</t>
        </r>
        <r>
          <rPr>
            <sz val="9"/>
            <rFont val="Tahoma"/>
            <family val="2"/>
            <charset val="1"/>
          </rPr>
          <t>CO2-Wert</t>
        </r>
      </text>
    </comment>
    <comment ref="Y290" authorId="0" shapeId="0" xr:uid="{00000000-0006-0000-0000-0000CF0E0000}">
      <text>
        <r>
          <rPr>
            <sz val="10"/>
            <rFont val="Calibri"/>
            <family val="2"/>
          </rPr>
          <t xml:space="preserve">von Kleist, Björn:
</t>
        </r>
        <r>
          <rPr>
            <sz val="9"/>
            <rFont val="Tahoma"/>
            <family val="2"/>
            <charset val="1"/>
          </rPr>
          <t>CO2-Wert</t>
        </r>
      </text>
    </comment>
    <comment ref="Z290" authorId="0" shapeId="0" xr:uid="{00000000-0006-0000-0000-0000A70F0000}">
      <text>
        <r>
          <rPr>
            <sz val="10"/>
            <rFont val="Calibri"/>
            <family val="2"/>
          </rPr>
          <t xml:space="preserve">von Kleist, Björn:
</t>
        </r>
        <r>
          <rPr>
            <sz val="9"/>
            <rFont val="Tahoma"/>
            <family val="2"/>
            <charset val="1"/>
          </rPr>
          <t>CO2-Wert</t>
        </r>
      </text>
    </comment>
    <comment ref="I291" authorId="0" shapeId="0" xr:uid="{00000000-0006-0000-0000-0000E4000000}">
      <text>
        <r>
          <rPr>
            <sz val="10"/>
            <rFont val="Calibri"/>
            <family val="2"/>
          </rPr>
          <t xml:space="preserve">Gairola, Krishan:
</t>
        </r>
        <r>
          <rPr>
            <sz val="9"/>
            <rFont val="Tahoma"/>
            <family val="2"/>
            <charset val="1"/>
          </rPr>
          <t>Textfeld</t>
        </r>
      </text>
    </comment>
    <comment ref="J291" authorId="0" shapeId="0" xr:uid="{00000000-0006-0000-0000-0000CE010000}">
      <text>
        <r>
          <rPr>
            <sz val="10"/>
            <rFont val="Calibri"/>
            <family val="2"/>
          </rPr>
          <t xml:space="preserve">Gairola, Krishan:
</t>
        </r>
        <r>
          <rPr>
            <sz val="9"/>
            <rFont val="Tahoma"/>
            <family val="2"/>
            <charset val="1"/>
          </rPr>
          <t>Textfeld</t>
        </r>
      </text>
    </comment>
    <comment ref="K291" authorId="0" shapeId="0" xr:uid="{00000000-0006-0000-0000-0000B8020000}">
      <text>
        <r>
          <rPr>
            <sz val="10"/>
            <rFont val="Calibri"/>
            <family val="2"/>
          </rPr>
          <t xml:space="preserve">Gairola, Krishan:
</t>
        </r>
        <r>
          <rPr>
            <sz val="9"/>
            <rFont val="Tahoma"/>
            <family val="2"/>
            <charset val="1"/>
          </rPr>
          <t>Textfeld</t>
        </r>
      </text>
    </comment>
    <comment ref="L291" authorId="0" shapeId="0" xr:uid="{00000000-0006-0000-0000-0000A2030000}">
      <text>
        <r>
          <rPr>
            <sz val="10"/>
            <rFont val="Calibri"/>
            <family val="2"/>
          </rPr>
          <t xml:space="preserve">Gairola, Krishan:
</t>
        </r>
        <r>
          <rPr>
            <sz val="9"/>
            <rFont val="Tahoma"/>
            <family val="2"/>
            <charset val="1"/>
          </rPr>
          <t>Textfeld</t>
        </r>
      </text>
    </comment>
    <comment ref="M291" authorId="0" shapeId="0" xr:uid="{00000000-0006-0000-0000-00008C040000}">
      <text>
        <r>
          <rPr>
            <sz val="10"/>
            <rFont val="Calibri"/>
            <family val="2"/>
          </rPr>
          <t xml:space="preserve">Gairola, Krishan:
</t>
        </r>
        <r>
          <rPr>
            <sz val="9"/>
            <rFont val="Tahoma"/>
            <family val="2"/>
            <charset val="1"/>
          </rPr>
          <t>Textfeld</t>
        </r>
      </text>
    </comment>
    <comment ref="N291" authorId="0" shapeId="0" xr:uid="{00000000-0006-0000-0000-000076050000}">
      <text>
        <r>
          <rPr>
            <sz val="10"/>
            <rFont val="Calibri"/>
            <family val="2"/>
          </rPr>
          <t xml:space="preserve">Gairola, Krishan:
</t>
        </r>
        <r>
          <rPr>
            <sz val="9"/>
            <rFont val="Tahoma"/>
            <family val="2"/>
            <charset val="1"/>
          </rPr>
          <t>Textfeld</t>
        </r>
      </text>
    </comment>
    <comment ref="O291" authorId="0" shapeId="0" xr:uid="{00000000-0006-0000-0000-000060060000}">
      <text>
        <r>
          <rPr>
            <sz val="10"/>
            <rFont val="Calibri"/>
            <family val="2"/>
          </rPr>
          <t xml:space="preserve">Gairola, Krishan:
</t>
        </r>
        <r>
          <rPr>
            <sz val="9"/>
            <rFont val="Tahoma"/>
            <family val="2"/>
            <charset val="1"/>
          </rPr>
          <t>Textfeld</t>
        </r>
      </text>
    </comment>
    <comment ref="P291" authorId="0" shapeId="0" xr:uid="{00000000-0006-0000-0000-000038070000}">
      <text>
        <r>
          <rPr>
            <sz val="10"/>
            <rFont val="Calibri"/>
            <family val="2"/>
          </rPr>
          <t xml:space="preserve">Gairola, Krishan:
</t>
        </r>
        <r>
          <rPr>
            <sz val="9"/>
            <rFont val="Tahoma"/>
            <family val="2"/>
            <charset val="1"/>
          </rPr>
          <t>Textfeld</t>
        </r>
      </text>
    </comment>
    <comment ref="Q291" authorId="0" shapeId="0" xr:uid="{00000000-0006-0000-0000-000010080000}">
      <text>
        <r>
          <rPr>
            <sz val="10"/>
            <rFont val="Calibri"/>
            <family val="2"/>
          </rPr>
          <t xml:space="preserve">Gairola, Krishan:
</t>
        </r>
        <r>
          <rPr>
            <sz val="9"/>
            <rFont val="Tahoma"/>
            <family val="2"/>
            <charset val="1"/>
          </rPr>
          <t>Textfeld</t>
        </r>
      </text>
    </comment>
    <comment ref="R291" authorId="0" shapeId="0" xr:uid="{00000000-0006-0000-0000-0000E8080000}">
      <text>
        <r>
          <rPr>
            <sz val="10"/>
            <rFont val="Calibri"/>
            <family val="2"/>
          </rPr>
          <t xml:space="preserve">Gairola, Krishan:
</t>
        </r>
        <r>
          <rPr>
            <sz val="9"/>
            <rFont val="Tahoma"/>
            <family val="2"/>
            <charset val="1"/>
          </rPr>
          <t>Textfeld</t>
        </r>
      </text>
    </comment>
    <comment ref="S291" authorId="0" shapeId="0" xr:uid="{00000000-0006-0000-0000-0000C0090000}">
      <text>
        <r>
          <rPr>
            <sz val="10"/>
            <rFont val="Calibri"/>
            <family val="2"/>
          </rPr>
          <t xml:space="preserve">Gairola, Krishan:
</t>
        </r>
        <r>
          <rPr>
            <sz val="9"/>
            <rFont val="Tahoma"/>
            <family val="2"/>
            <charset val="1"/>
          </rPr>
          <t>Textfeld</t>
        </r>
      </text>
    </comment>
    <comment ref="T291" authorId="0" shapeId="0" xr:uid="{00000000-0006-0000-0000-0000980A0000}">
      <text>
        <r>
          <rPr>
            <sz val="10"/>
            <rFont val="Calibri"/>
            <family val="2"/>
          </rPr>
          <t xml:space="preserve">Gairola, Krishan:
</t>
        </r>
        <r>
          <rPr>
            <sz val="9"/>
            <rFont val="Tahoma"/>
            <family val="2"/>
            <charset val="1"/>
          </rPr>
          <t>Textfeld</t>
        </r>
      </text>
    </comment>
    <comment ref="U291" authorId="0" shapeId="0" xr:uid="{00000000-0006-0000-0000-0000700B0000}">
      <text>
        <r>
          <rPr>
            <sz val="10"/>
            <rFont val="Calibri"/>
            <family val="2"/>
          </rPr>
          <t xml:space="preserve">Gairola, Krishan:
</t>
        </r>
        <r>
          <rPr>
            <sz val="9"/>
            <rFont val="Tahoma"/>
            <family val="2"/>
            <charset val="1"/>
          </rPr>
          <t>Textfeld</t>
        </r>
      </text>
    </comment>
    <comment ref="V291" authorId="0" shapeId="0" xr:uid="{00000000-0006-0000-0000-0000480C0000}">
      <text>
        <r>
          <rPr>
            <sz val="10"/>
            <rFont val="Calibri"/>
            <family val="2"/>
          </rPr>
          <t xml:space="preserve">Gairola, Krishan:
</t>
        </r>
        <r>
          <rPr>
            <sz val="9"/>
            <rFont val="Tahoma"/>
            <family val="2"/>
            <charset val="1"/>
          </rPr>
          <t>Textfeld</t>
        </r>
      </text>
    </comment>
    <comment ref="W291" authorId="0" shapeId="0" xr:uid="{00000000-0006-0000-0000-0000200D0000}">
      <text>
        <r>
          <rPr>
            <sz val="10"/>
            <rFont val="Calibri"/>
            <family val="2"/>
          </rPr>
          <t xml:space="preserve">Gairola, Krishan:
</t>
        </r>
        <r>
          <rPr>
            <sz val="9"/>
            <rFont val="Tahoma"/>
            <family val="2"/>
            <charset val="1"/>
          </rPr>
          <t>Textfeld</t>
        </r>
      </text>
    </comment>
    <comment ref="X291" authorId="0" shapeId="0" xr:uid="{00000000-0006-0000-0000-0000F80D0000}">
      <text>
        <r>
          <rPr>
            <sz val="10"/>
            <rFont val="Calibri"/>
            <family val="2"/>
          </rPr>
          <t xml:space="preserve">Gairola, Krishan:
</t>
        </r>
        <r>
          <rPr>
            <sz val="9"/>
            <rFont val="Tahoma"/>
            <family val="2"/>
            <charset val="1"/>
          </rPr>
          <t>Textfeld</t>
        </r>
      </text>
    </comment>
    <comment ref="Y291" authorId="0" shapeId="0" xr:uid="{00000000-0006-0000-0000-0000D00E0000}">
      <text>
        <r>
          <rPr>
            <sz val="10"/>
            <rFont val="Calibri"/>
            <family val="2"/>
          </rPr>
          <t xml:space="preserve">Gairola, Krishan:
</t>
        </r>
        <r>
          <rPr>
            <sz val="9"/>
            <rFont val="Tahoma"/>
            <family val="2"/>
            <charset val="1"/>
          </rPr>
          <t>Textfeld</t>
        </r>
      </text>
    </comment>
    <comment ref="Z291" authorId="0" shapeId="0" xr:uid="{00000000-0006-0000-0000-0000A80F0000}">
      <text>
        <r>
          <rPr>
            <sz val="10"/>
            <rFont val="Calibri"/>
            <family val="2"/>
          </rPr>
          <t xml:space="preserve">Gairola, Krishan:
</t>
        </r>
        <r>
          <rPr>
            <sz val="9"/>
            <rFont val="Tahoma"/>
            <family val="2"/>
            <charset val="1"/>
          </rPr>
          <t>Textfeld</t>
        </r>
      </text>
    </comment>
    <comment ref="I292" authorId="0" shapeId="0" xr:uid="{00000000-0006-0000-0000-0000E5000000}">
      <text>
        <r>
          <rPr>
            <sz val="10"/>
            <rFont val="Calibri"/>
            <family val="2"/>
          </rPr>
          <t xml:space="preserve">von Kleist, Björn:
</t>
        </r>
        <r>
          <rPr>
            <sz val="9"/>
            <rFont val="Tahoma"/>
            <family val="2"/>
            <charset val="1"/>
          </rPr>
          <t>CO2-Wert</t>
        </r>
      </text>
    </comment>
    <comment ref="J292" authorId="0" shapeId="0" xr:uid="{00000000-0006-0000-0000-0000CF010000}">
      <text>
        <r>
          <rPr>
            <sz val="10"/>
            <rFont val="Calibri"/>
            <family val="2"/>
          </rPr>
          <t xml:space="preserve">von Kleist, Björn:
</t>
        </r>
        <r>
          <rPr>
            <sz val="9"/>
            <rFont val="Tahoma"/>
            <family val="2"/>
            <charset val="1"/>
          </rPr>
          <t>CO2-Wert</t>
        </r>
      </text>
    </comment>
    <comment ref="K292" authorId="0" shapeId="0" xr:uid="{00000000-0006-0000-0000-0000B9020000}">
      <text>
        <r>
          <rPr>
            <sz val="10"/>
            <rFont val="Calibri"/>
            <family val="2"/>
          </rPr>
          <t xml:space="preserve">von Kleist, Björn:
</t>
        </r>
        <r>
          <rPr>
            <sz val="9"/>
            <rFont val="Tahoma"/>
            <family val="2"/>
            <charset val="1"/>
          </rPr>
          <t>CO2-Wert</t>
        </r>
      </text>
    </comment>
    <comment ref="L292" authorId="0" shapeId="0" xr:uid="{00000000-0006-0000-0000-0000A3030000}">
      <text>
        <r>
          <rPr>
            <sz val="10"/>
            <rFont val="Calibri"/>
            <family val="2"/>
          </rPr>
          <t xml:space="preserve">von Kleist, Björn:
</t>
        </r>
        <r>
          <rPr>
            <sz val="9"/>
            <rFont val="Tahoma"/>
            <family val="2"/>
            <charset val="1"/>
          </rPr>
          <t>CO2-Wert</t>
        </r>
      </text>
    </comment>
    <comment ref="M292" authorId="0" shapeId="0" xr:uid="{00000000-0006-0000-0000-00008D040000}">
      <text>
        <r>
          <rPr>
            <sz val="10"/>
            <rFont val="Calibri"/>
            <family val="2"/>
          </rPr>
          <t xml:space="preserve">von Kleist, Björn:
</t>
        </r>
        <r>
          <rPr>
            <sz val="9"/>
            <rFont val="Tahoma"/>
            <family val="2"/>
            <charset val="1"/>
          </rPr>
          <t>CO2-Wert</t>
        </r>
      </text>
    </comment>
    <comment ref="N292" authorId="0" shapeId="0" xr:uid="{00000000-0006-0000-0000-000077050000}">
      <text>
        <r>
          <rPr>
            <sz val="10"/>
            <rFont val="Calibri"/>
            <family val="2"/>
          </rPr>
          <t xml:space="preserve">von Kleist, Björn:
</t>
        </r>
        <r>
          <rPr>
            <sz val="9"/>
            <rFont val="Tahoma"/>
            <family val="2"/>
            <charset val="1"/>
          </rPr>
          <t>CO2-Wert</t>
        </r>
      </text>
    </comment>
    <comment ref="O292" authorId="0" shapeId="0" xr:uid="{00000000-0006-0000-0000-000061060000}">
      <text>
        <r>
          <rPr>
            <sz val="10"/>
            <rFont val="Calibri"/>
            <family val="2"/>
          </rPr>
          <t xml:space="preserve">von Kleist, Björn:
</t>
        </r>
        <r>
          <rPr>
            <sz val="9"/>
            <rFont val="Tahoma"/>
            <family val="2"/>
            <charset val="1"/>
          </rPr>
          <t>CO2-Wert</t>
        </r>
      </text>
    </comment>
    <comment ref="P292" authorId="0" shapeId="0" xr:uid="{00000000-0006-0000-0000-000039070000}">
      <text>
        <r>
          <rPr>
            <sz val="10"/>
            <rFont val="Calibri"/>
            <family val="2"/>
          </rPr>
          <t xml:space="preserve">von Kleist, Björn:
</t>
        </r>
        <r>
          <rPr>
            <sz val="9"/>
            <rFont val="Tahoma"/>
            <family val="2"/>
            <charset val="1"/>
          </rPr>
          <t>CO2-Wert</t>
        </r>
      </text>
    </comment>
    <comment ref="Q292" authorId="0" shapeId="0" xr:uid="{00000000-0006-0000-0000-000011080000}">
      <text>
        <r>
          <rPr>
            <sz val="10"/>
            <rFont val="Calibri"/>
            <family val="2"/>
          </rPr>
          <t xml:space="preserve">von Kleist, Björn:
</t>
        </r>
        <r>
          <rPr>
            <sz val="9"/>
            <rFont val="Tahoma"/>
            <family val="2"/>
            <charset val="1"/>
          </rPr>
          <t>CO2-Wert</t>
        </r>
      </text>
    </comment>
    <comment ref="R292" authorId="0" shapeId="0" xr:uid="{00000000-0006-0000-0000-0000E9080000}">
      <text>
        <r>
          <rPr>
            <sz val="10"/>
            <rFont val="Calibri"/>
            <family val="2"/>
          </rPr>
          <t xml:space="preserve">von Kleist, Björn:
</t>
        </r>
        <r>
          <rPr>
            <sz val="9"/>
            <rFont val="Tahoma"/>
            <family val="2"/>
            <charset val="1"/>
          </rPr>
          <t>CO2-Wert</t>
        </r>
      </text>
    </comment>
    <comment ref="S292" authorId="0" shapeId="0" xr:uid="{00000000-0006-0000-0000-0000C1090000}">
      <text>
        <r>
          <rPr>
            <sz val="10"/>
            <rFont val="Calibri"/>
            <family val="2"/>
          </rPr>
          <t xml:space="preserve">von Kleist, Björn:
</t>
        </r>
        <r>
          <rPr>
            <sz val="9"/>
            <rFont val="Tahoma"/>
            <family val="2"/>
            <charset val="1"/>
          </rPr>
          <t>CO2-Wert</t>
        </r>
      </text>
    </comment>
    <comment ref="T292" authorId="0" shapeId="0" xr:uid="{00000000-0006-0000-0000-0000990A0000}">
      <text>
        <r>
          <rPr>
            <sz val="10"/>
            <rFont val="Calibri"/>
            <family val="2"/>
          </rPr>
          <t xml:space="preserve">von Kleist, Björn:
</t>
        </r>
        <r>
          <rPr>
            <sz val="9"/>
            <rFont val="Tahoma"/>
            <family val="2"/>
            <charset val="1"/>
          </rPr>
          <t>CO2-Wert</t>
        </r>
      </text>
    </comment>
    <comment ref="U292" authorId="0" shapeId="0" xr:uid="{00000000-0006-0000-0000-0000710B0000}">
      <text>
        <r>
          <rPr>
            <sz val="10"/>
            <rFont val="Calibri"/>
            <family val="2"/>
          </rPr>
          <t xml:space="preserve">von Kleist, Björn:
</t>
        </r>
        <r>
          <rPr>
            <sz val="9"/>
            <rFont val="Tahoma"/>
            <family val="2"/>
            <charset val="1"/>
          </rPr>
          <t>CO2-Wert</t>
        </r>
      </text>
    </comment>
    <comment ref="V292" authorId="0" shapeId="0" xr:uid="{00000000-0006-0000-0000-0000490C0000}">
      <text>
        <r>
          <rPr>
            <sz val="10"/>
            <rFont val="Calibri"/>
            <family val="2"/>
          </rPr>
          <t xml:space="preserve">von Kleist, Björn:
</t>
        </r>
        <r>
          <rPr>
            <sz val="9"/>
            <rFont val="Tahoma"/>
            <family val="2"/>
            <charset val="1"/>
          </rPr>
          <t>CO2-Wert</t>
        </r>
      </text>
    </comment>
    <comment ref="W292" authorId="0" shapeId="0" xr:uid="{00000000-0006-0000-0000-0000210D0000}">
      <text>
        <r>
          <rPr>
            <sz val="10"/>
            <rFont val="Calibri"/>
            <family val="2"/>
          </rPr>
          <t xml:space="preserve">von Kleist, Björn:
</t>
        </r>
        <r>
          <rPr>
            <sz val="9"/>
            <rFont val="Tahoma"/>
            <family val="2"/>
            <charset val="1"/>
          </rPr>
          <t>CO2-Wert</t>
        </r>
      </text>
    </comment>
    <comment ref="X292" authorId="0" shapeId="0" xr:uid="{00000000-0006-0000-0000-0000F90D0000}">
      <text>
        <r>
          <rPr>
            <sz val="10"/>
            <rFont val="Calibri"/>
            <family val="2"/>
          </rPr>
          <t xml:space="preserve">von Kleist, Björn:
</t>
        </r>
        <r>
          <rPr>
            <sz val="9"/>
            <rFont val="Tahoma"/>
            <family val="2"/>
            <charset val="1"/>
          </rPr>
          <t>CO2-Wert</t>
        </r>
      </text>
    </comment>
    <comment ref="Y292" authorId="0" shapeId="0" xr:uid="{00000000-0006-0000-0000-0000D10E0000}">
      <text>
        <r>
          <rPr>
            <sz val="10"/>
            <rFont val="Calibri"/>
            <family val="2"/>
          </rPr>
          <t xml:space="preserve">von Kleist, Björn:
</t>
        </r>
        <r>
          <rPr>
            <sz val="9"/>
            <rFont val="Tahoma"/>
            <family val="2"/>
            <charset val="1"/>
          </rPr>
          <t>CO2-Wert</t>
        </r>
      </text>
    </comment>
    <comment ref="Z292" authorId="0" shapeId="0" xr:uid="{00000000-0006-0000-0000-0000A90F0000}">
      <text>
        <r>
          <rPr>
            <sz val="10"/>
            <rFont val="Calibri"/>
            <family val="2"/>
          </rPr>
          <t xml:space="preserve">von Kleist, Björn:
</t>
        </r>
        <r>
          <rPr>
            <sz val="9"/>
            <rFont val="Tahoma"/>
            <family val="2"/>
            <charset val="1"/>
          </rPr>
          <t>CO2-Wert</t>
        </r>
      </text>
    </comment>
    <comment ref="I293" authorId="0" shapeId="0" xr:uid="{00000000-0006-0000-0000-0000E6000000}">
      <text>
        <r>
          <rPr>
            <sz val="10"/>
            <rFont val="Calibri"/>
            <family val="2"/>
          </rPr>
          <t xml:space="preserve">Gairola, Krishan:
</t>
        </r>
        <r>
          <rPr>
            <sz val="9"/>
            <rFont val="Tahoma"/>
            <family val="2"/>
            <charset val="1"/>
          </rPr>
          <t>Textfeld</t>
        </r>
      </text>
    </comment>
    <comment ref="J293" authorId="0" shapeId="0" xr:uid="{00000000-0006-0000-0000-0000D0010000}">
      <text>
        <r>
          <rPr>
            <sz val="10"/>
            <rFont val="Calibri"/>
            <family val="2"/>
          </rPr>
          <t xml:space="preserve">Gairola, Krishan:
</t>
        </r>
        <r>
          <rPr>
            <sz val="9"/>
            <rFont val="Tahoma"/>
            <family val="2"/>
            <charset val="1"/>
          </rPr>
          <t>Textfeld</t>
        </r>
      </text>
    </comment>
    <comment ref="K293" authorId="0" shapeId="0" xr:uid="{00000000-0006-0000-0000-0000BA020000}">
      <text>
        <r>
          <rPr>
            <sz val="10"/>
            <rFont val="Calibri"/>
            <family val="2"/>
          </rPr>
          <t xml:space="preserve">Gairola, Krishan:
</t>
        </r>
        <r>
          <rPr>
            <sz val="9"/>
            <rFont val="Tahoma"/>
            <family val="2"/>
            <charset val="1"/>
          </rPr>
          <t>Textfeld</t>
        </r>
      </text>
    </comment>
    <comment ref="L293" authorId="0" shapeId="0" xr:uid="{00000000-0006-0000-0000-0000A4030000}">
      <text>
        <r>
          <rPr>
            <sz val="10"/>
            <rFont val="Calibri"/>
            <family val="2"/>
          </rPr>
          <t xml:space="preserve">Gairola, Krishan:
</t>
        </r>
        <r>
          <rPr>
            <sz val="9"/>
            <rFont val="Tahoma"/>
            <family val="2"/>
            <charset val="1"/>
          </rPr>
          <t>Textfeld</t>
        </r>
      </text>
    </comment>
    <comment ref="M293" authorId="0" shapeId="0" xr:uid="{00000000-0006-0000-0000-00008E040000}">
      <text>
        <r>
          <rPr>
            <sz val="10"/>
            <rFont val="Calibri"/>
            <family val="2"/>
          </rPr>
          <t xml:space="preserve">Gairola, Krishan:
</t>
        </r>
        <r>
          <rPr>
            <sz val="9"/>
            <rFont val="Tahoma"/>
            <family val="2"/>
            <charset val="1"/>
          </rPr>
          <t>Textfeld</t>
        </r>
      </text>
    </comment>
    <comment ref="N293" authorId="0" shapeId="0" xr:uid="{00000000-0006-0000-0000-000078050000}">
      <text>
        <r>
          <rPr>
            <sz val="10"/>
            <rFont val="Calibri"/>
            <family val="2"/>
          </rPr>
          <t xml:space="preserve">Gairola, Krishan:
</t>
        </r>
        <r>
          <rPr>
            <sz val="9"/>
            <rFont val="Tahoma"/>
            <family val="2"/>
            <charset val="1"/>
          </rPr>
          <t>Textfeld</t>
        </r>
      </text>
    </comment>
    <comment ref="O293" authorId="0" shapeId="0" xr:uid="{00000000-0006-0000-0000-000062060000}">
      <text>
        <r>
          <rPr>
            <sz val="10"/>
            <rFont val="Calibri"/>
            <family val="2"/>
          </rPr>
          <t xml:space="preserve">Gairola, Krishan:
</t>
        </r>
        <r>
          <rPr>
            <sz val="9"/>
            <rFont val="Tahoma"/>
            <family val="2"/>
            <charset val="1"/>
          </rPr>
          <t>Textfeld</t>
        </r>
      </text>
    </comment>
    <comment ref="P293" authorId="0" shapeId="0" xr:uid="{00000000-0006-0000-0000-00003A070000}">
      <text>
        <r>
          <rPr>
            <sz val="10"/>
            <rFont val="Calibri"/>
            <family val="2"/>
          </rPr>
          <t xml:space="preserve">Gairola, Krishan:
</t>
        </r>
        <r>
          <rPr>
            <sz val="9"/>
            <rFont val="Tahoma"/>
            <family val="2"/>
            <charset val="1"/>
          </rPr>
          <t>Textfeld</t>
        </r>
      </text>
    </comment>
    <comment ref="Q293" authorId="0" shapeId="0" xr:uid="{00000000-0006-0000-0000-000012080000}">
      <text>
        <r>
          <rPr>
            <sz val="10"/>
            <rFont val="Calibri"/>
            <family val="2"/>
          </rPr>
          <t xml:space="preserve">Gairola, Krishan:
</t>
        </r>
        <r>
          <rPr>
            <sz val="9"/>
            <rFont val="Tahoma"/>
            <family val="2"/>
            <charset val="1"/>
          </rPr>
          <t>Textfeld</t>
        </r>
      </text>
    </comment>
    <comment ref="R293" authorId="0" shapeId="0" xr:uid="{00000000-0006-0000-0000-0000EA080000}">
      <text>
        <r>
          <rPr>
            <sz val="10"/>
            <rFont val="Calibri"/>
            <family val="2"/>
          </rPr>
          <t xml:space="preserve">Gairola, Krishan:
</t>
        </r>
        <r>
          <rPr>
            <sz val="9"/>
            <rFont val="Tahoma"/>
            <family val="2"/>
            <charset val="1"/>
          </rPr>
          <t>Textfeld</t>
        </r>
      </text>
    </comment>
    <comment ref="S293" authorId="0" shapeId="0" xr:uid="{00000000-0006-0000-0000-0000C2090000}">
      <text>
        <r>
          <rPr>
            <sz val="10"/>
            <rFont val="Calibri"/>
            <family val="2"/>
          </rPr>
          <t xml:space="preserve">Gairola, Krishan:
</t>
        </r>
        <r>
          <rPr>
            <sz val="9"/>
            <rFont val="Tahoma"/>
            <family val="2"/>
            <charset val="1"/>
          </rPr>
          <t>Textfeld</t>
        </r>
      </text>
    </comment>
    <comment ref="T293" authorId="0" shapeId="0" xr:uid="{00000000-0006-0000-0000-00009A0A0000}">
      <text>
        <r>
          <rPr>
            <sz val="10"/>
            <rFont val="Calibri"/>
            <family val="2"/>
          </rPr>
          <t xml:space="preserve">Gairola, Krishan:
</t>
        </r>
        <r>
          <rPr>
            <sz val="9"/>
            <rFont val="Tahoma"/>
            <family val="2"/>
            <charset val="1"/>
          </rPr>
          <t>Textfeld</t>
        </r>
      </text>
    </comment>
    <comment ref="U293" authorId="0" shapeId="0" xr:uid="{00000000-0006-0000-0000-0000720B0000}">
      <text>
        <r>
          <rPr>
            <sz val="10"/>
            <rFont val="Calibri"/>
            <family val="2"/>
          </rPr>
          <t xml:space="preserve">Gairola, Krishan:
</t>
        </r>
        <r>
          <rPr>
            <sz val="9"/>
            <rFont val="Tahoma"/>
            <family val="2"/>
            <charset val="1"/>
          </rPr>
          <t>Textfeld</t>
        </r>
      </text>
    </comment>
    <comment ref="V293" authorId="0" shapeId="0" xr:uid="{00000000-0006-0000-0000-00004A0C0000}">
      <text>
        <r>
          <rPr>
            <sz val="10"/>
            <rFont val="Calibri"/>
            <family val="2"/>
          </rPr>
          <t xml:space="preserve">Gairola, Krishan:
</t>
        </r>
        <r>
          <rPr>
            <sz val="9"/>
            <rFont val="Tahoma"/>
            <family val="2"/>
            <charset val="1"/>
          </rPr>
          <t>Textfeld</t>
        </r>
      </text>
    </comment>
    <comment ref="W293" authorId="0" shapeId="0" xr:uid="{00000000-0006-0000-0000-0000220D0000}">
      <text>
        <r>
          <rPr>
            <sz val="10"/>
            <rFont val="Calibri"/>
            <family val="2"/>
          </rPr>
          <t xml:space="preserve">Gairola, Krishan:
</t>
        </r>
        <r>
          <rPr>
            <sz val="9"/>
            <rFont val="Tahoma"/>
            <family val="2"/>
            <charset val="1"/>
          </rPr>
          <t>Textfeld</t>
        </r>
      </text>
    </comment>
    <comment ref="X293" authorId="0" shapeId="0" xr:uid="{00000000-0006-0000-0000-0000FA0D0000}">
      <text>
        <r>
          <rPr>
            <sz val="10"/>
            <rFont val="Calibri"/>
            <family val="2"/>
          </rPr>
          <t xml:space="preserve">Gairola, Krishan:
</t>
        </r>
        <r>
          <rPr>
            <sz val="9"/>
            <rFont val="Tahoma"/>
            <family val="2"/>
            <charset val="1"/>
          </rPr>
          <t>Textfeld</t>
        </r>
      </text>
    </comment>
    <comment ref="Y293" authorId="0" shapeId="0" xr:uid="{00000000-0006-0000-0000-0000D20E0000}">
      <text>
        <r>
          <rPr>
            <sz val="10"/>
            <rFont val="Calibri"/>
            <family val="2"/>
          </rPr>
          <t xml:space="preserve">Gairola, Krishan:
</t>
        </r>
        <r>
          <rPr>
            <sz val="9"/>
            <rFont val="Tahoma"/>
            <family val="2"/>
            <charset val="1"/>
          </rPr>
          <t>Textfeld</t>
        </r>
      </text>
    </comment>
    <comment ref="Z293" authorId="0" shapeId="0" xr:uid="{00000000-0006-0000-0000-0000AA0F0000}">
      <text>
        <r>
          <rPr>
            <sz val="10"/>
            <rFont val="Calibri"/>
            <family val="2"/>
          </rPr>
          <t xml:space="preserve">Gairola, Krishan:
</t>
        </r>
        <r>
          <rPr>
            <sz val="9"/>
            <rFont val="Tahoma"/>
            <family val="2"/>
            <charset val="1"/>
          </rPr>
          <t>Textfeld</t>
        </r>
      </text>
    </comment>
    <comment ref="I294" authorId="0" shapeId="0" xr:uid="{00000000-0006-0000-0000-0000E7000000}">
      <text>
        <r>
          <rPr>
            <sz val="10"/>
            <rFont val="Calibri"/>
            <family val="2"/>
          </rPr>
          <t xml:space="preserve">von Kleist, Björn:
</t>
        </r>
        <r>
          <rPr>
            <sz val="9"/>
            <rFont val="Tahoma"/>
            <family val="2"/>
            <charset val="1"/>
          </rPr>
          <t>CO2-Wert</t>
        </r>
      </text>
    </comment>
    <comment ref="J294" authorId="0" shapeId="0" xr:uid="{00000000-0006-0000-0000-0000D1010000}">
      <text>
        <r>
          <rPr>
            <sz val="10"/>
            <rFont val="Calibri"/>
            <family val="2"/>
          </rPr>
          <t xml:space="preserve">von Kleist, Björn:
</t>
        </r>
        <r>
          <rPr>
            <sz val="9"/>
            <rFont val="Tahoma"/>
            <family val="2"/>
            <charset val="1"/>
          </rPr>
          <t>CO2-Wert</t>
        </r>
      </text>
    </comment>
    <comment ref="K294" authorId="0" shapeId="0" xr:uid="{00000000-0006-0000-0000-0000BB020000}">
      <text>
        <r>
          <rPr>
            <sz val="10"/>
            <rFont val="Calibri"/>
            <family val="2"/>
          </rPr>
          <t xml:space="preserve">von Kleist, Björn:
</t>
        </r>
        <r>
          <rPr>
            <sz val="9"/>
            <rFont val="Tahoma"/>
            <family val="2"/>
            <charset val="1"/>
          </rPr>
          <t>CO2-Wert</t>
        </r>
      </text>
    </comment>
    <comment ref="L294" authorId="0" shapeId="0" xr:uid="{00000000-0006-0000-0000-0000A5030000}">
      <text>
        <r>
          <rPr>
            <sz val="10"/>
            <rFont val="Calibri"/>
            <family val="2"/>
          </rPr>
          <t xml:space="preserve">von Kleist, Björn:
</t>
        </r>
        <r>
          <rPr>
            <sz val="9"/>
            <rFont val="Tahoma"/>
            <family val="2"/>
            <charset val="1"/>
          </rPr>
          <t>CO2-Wert</t>
        </r>
      </text>
    </comment>
    <comment ref="M294" authorId="0" shapeId="0" xr:uid="{00000000-0006-0000-0000-00008F040000}">
      <text>
        <r>
          <rPr>
            <sz val="10"/>
            <rFont val="Calibri"/>
            <family val="2"/>
          </rPr>
          <t xml:space="preserve">von Kleist, Björn:
</t>
        </r>
        <r>
          <rPr>
            <sz val="9"/>
            <rFont val="Tahoma"/>
            <family val="2"/>
            <charset val="1"/>
          </rPr>
          <t>CO2-Wert</t>
        </r>
      </text>
    </comment>
    <comment ref="N294" authorId="0" shapeId="0" xr:uid="{00000000-0006-0000-0000-000079050000}">
      <text>
        <r>
          <rPr>
            <sz val="10"/>
            <rFont val="Calibri"/>
            <family val="2"/>
          </rPr>
          <t xml:space="preserve">von Kleist, Björn:
</t>
        </r>
        <r>
          <rPr>
            <sz val="9"/>
            <rFont val="Tahoma"/>
            <family val="2"/>
            <charset val="1"/>
          </rPr>
          <t>CO2-Wert</t>
        </r>
      </text>
    </comment>
    <comment ref="O294" authorId="0" shapeId="0" xr:uid="{00000000-0006-0000-0000-000063060000}">
      <text>
        <r>
          <rPr>
            <sz val="10"/>
            <rFont val="Calibri"/>
            <family val="2"/>
          </rPr>
          <t xml:space="preserve">von Kleist, Björn:
</t>
        </r>
        <r>
          <rPr>
            <sz val="9"/>
            <rFont val="Tahoma"/>
            <family val="2"/>
            <charset val="1"/>
          </rPr>
          <t>CO2-Wert</t>
        </r>
      </text>
    </comment>
    <comment ref="P294" authorId="0" shapeId="0" xr:uid="{00000000-0006-0000-0000-00003B070000}">
      <text>
        <r>
          <rPr>
            <sz val="10"/>
            <rFont val="Calibri"/>
            <family val="2"/>
          </rPr>
          <t xml:space="preserve">von Kleist, Björn:
</t>
        </r>
        <r>
          <rPr>
            <sz val="9"/>
            <rFont val="Tahoma"/>
            <family val="2"/>
            <charset val="1"/>
          </rPr>
          <t>CO2-Wert</t>
        </r>
      </text>
    </comment>
    <comment ref="Q294" authorId="0" shapeId="0" xr:uid="{00000000-0006-0000-0000-000013080000}">
      <text>
        <r>
          <rPr>
            <sz val="10"/>
            <rFont val="Calibri"/>
            <family val="2"/>
          </rPr>
          <t xml:space="preserve">von Kleist, Björn:
</t>
        </r>
        <r>
          <rPr>
            <sz val="9"/>
            <rFont val="Tahoma"/>
            <family val="2"/>
            <charset val="1"/>
          </rPr>
          <t>CO2-Wert</t>
        </r>
      </text>
    </comment>
    <comment ref="R294" authorId="0" shapeId="0" xr:uid="{00000000-0006-0000-0000-0000EB080000}">
      <text>
        <r>
          <rPr>
            <sz val="10"/>
            <rFont val="Calibri"/>
            <family val="2"/>
          </rPr>
          <t xml:space="preserve">von Kleist, Björn:
</t>
        </r>
        <r>
          <rPr>
            <sz val="9"/>
            <rFont val="Tahoma"/>
            <family val="2"/>
            <charset val="1"/>
          </rPr>
          <t>CO2-Wert</t>
        </r>
      </text>
    </comment>
    <comment ref="S294" authorId="0" shapeId="0" xr:uid="{00000000-0006-0000-0000-0000C3090000}">
      <text>
        <r>
          <rPr>
            <sz val="10"/>
            <rFont val="Calibri"/>
            <family val="2"/>
          </rPr>
          <t xml:space="preserve">von Kleist, Björn:
</t>
        </r>
        <r>
          <rPr>
            <sz val="9"/>
            <rFont val="Tahoma"/>
            <family val="2"/>
            <charset val="1"/>
          </rPr>
          <t>CO2-Wert</t>
        </r>
      </text>
    </comment>
    <comment ref="T294" authorId="0" shapeId="0" xr:uid="{00000000-0006-0000-0000-00009B0A0000}">
      <text>
        <r>
          <rPr>
            <sz val="10"/>
            <rFont val="Calibri"/>
            <family val="2"/>
          </rPr>
          <t xml:space="preserve">von Kleist, Björn:
</t>
        </r>
        <r>
          <rPr>
            <sz val="9"/>
            <rFont val="Tahoma"/>
            <family val="2"/>
            <charset val="1"/>
          </rPr>
          <t>CO2-Wert</t>
        </r>
      </text>
    </comment>
    <comment ref="U294" authorId="0" shapeId="0" xr:uid="{00000000-0006-0000-0000-0000730B0000}">
      <text>
        <r>
          <rPr>
            <sz val="10"/>
            <rFont val="Calibri"/>
            <family val="2"/>
          </rPr>
          <t xml:space="preserve">von Kleist, Björn:
</t>
        </r>
        <r>
          <rPr>
            <sz val="9"/>
            <rFont val="Tahoma"/>
            <family val="2"/>
            <charset val="1"/>
          </rPr>
          <t>CO2-Wert</t>
        </r>
      </text>
    </comment>
    <comment ref="V294" authorId="0" shapeId="0" xr:uid="{00000000-0006-0000-0000-00004B0C0000}">
      <text>
        <r>
          <rPr>
            <sz val="10"/>
            <rFont val="Calibri"/>
            <family val="2"/>
          </rPr>
          <t xml:space="preserve">von Kleist, Björn:
</t>
        </r>
        <r>
          <rPr>
            <sz val="9"/>
            <rFont val="Tahoma"/>
            <family val="2"/>
            <charset val="1"/>
          </rPr>
          <t>CO2-Wert</t>
        </r>
      </text>
    </comment>
    <comment ref="W294" authorId="0" shapeId="0" xr:uid="{00000000-0006-0000-0000-0000230D0000}">
      <text>
        <r>
          <rPr>
            <sz val="10"/>
            <rFont val="Calibri"/>
            <family val="2"/>
          </rPr>
          <t xml:space="preserve">von Kleist, Björn:
</t>
        </r>
        <r>
          <rPr>
            <sz val="9"/>
            <rFont val="Tahoma"/>
            <family val="2"/>
            <charset val="1"/>
          </rPr>
          <t>CO2-Wert</t>
        </r>
      </text>
    </comment>
    <comment ref="X294" authorId="0" shapeId="0" xr:uid="{00000000-0006-0000-0000-0000FB0D0000}">
      <text>
        <r>
          <rPr>
            <sz val="10"/>
            <rFont val="Calibri"/>
            <family val="2"/>
          </rPr>
          <t xml:space="preserve">von Kleist, Björn:
</t>
        </r>
        <r>
          <rPr>
            <sz val="9"/>
            <rFont val="Tahoma"/>
            <family val="2"/>
            <charset val="1"/>
          </rPr>
          <t>CO2-Wert</t>
        </r>
      </text>
    </comment>
    <comment ref="Y294" authorId="0" shapeId="0" xr:uid="{00000000-0006-0000-0000-0000D30E0000}">
      <text>
        <r>
          <rPr>
            <sz val="10"/>
            <rFont val="Calibri"/>
            <family val="2"/>
          </rPr>
          <t xml:space="preserve">von Kleist, Björn:
</t>
        </r>
        <r>
          <rPr>
            <sz val="9"/>
            <rFont val="Tahoma"/>
            <family val="2"/>
            <charset val="1"/>
          </rPr>
          <t>CO2-Wert</t>
        </r>
      </text>
    </comment>
    <comment ref="Z294" authorId="0" shapeId="0" xr:uid="{00000000-0006-0000-0000-0000AB0F0000}">
      <text>
        <r>
          <rPr>
            <sz val="10"/>
            <rFont val="Calibri"/>
            <family val="2"/>
          </rPr>
          <t xml:space="preserve">von Kleist, Björn:
</t>
        </r>
        <r>
          <rPr>
            <sz val="9"/>
            <rFont val="Tahoma"/>
            <family val="2"/>
            <charset val="1"/>
          </rPr>
          <t>CO2-Wert</t>
        </r>
      </text>
    </comment>
    <comment ref="I295" authorId="0" shapeId="0" xr:uid="{00000000-0006-0000-0000-0000E8000000}">
      <text>
        <r>
          <rPr>
            <sz val="10"/>
            <rFont val="Calibri"/>
            <family val="2"/>
          </rPr>
          <t xml:space="preserve">Gairola, Krishan:
</t>
        </r>
        <r>
          <rPr>
            <sz val="9"/>
            <rFont val="Tahoma"/>
            <family val="2"/>
            <charset val="1"/>
          </rPr>
          <t>Textfeld</t>
        </r>
      </text>
    </comment>
    <comment ref="J295" authorId="0" shapeId="0" xr:uid="{00000000-0006-0000-0000-0000D2010000}">
      <text>
        <r>
          <rPr>
            <sz val="10"/>
            <rFont val="Calibri"/>
            <family val="2"/>
          </rPr>
          <t xml:space="preserve">Gairola, Krishan:
</t>
        </r>
        <r>
          <rPr>
            <sz val="9"/>
            <rFont val="Tahoma"/>
            <family val="2"/>
            <charset val="1"/>
          </rPr>
          <t>Textfeld</t>
        </r>
      </text>
    </comment>
    <comment ref="K295" authorId="0" shapeId="0" xr:uid="{00000000-0006-0000-0000-0000BC020000}">
      <text>
        <r>
          <rPr>
            <sz val="10"/>
            <rFont val="Calibri"/>
            <family val="2"/>
          </rPr>
          <t xml:space="preserve">Gairola, Krishan:
</t>
        </r>
        <r>
          <rPr>
            <sz val="9"/>
            <rFont val="Tahoma"/>
            <family val="2"/>
            <charset val="1"/>
          </rPr>
          <t>Textfeld</t>
        </r>
      </text>
    </comment>
    <comment ref="L295" authorId="0" shapeId="0" xr:uid="{00000000-0006-0000-0000-0000A6030000}">
      <text>
        <r>
          <rPr>
            <sz val="10"/>
            <rFont val="Calibri"/>
            <family val="2"/>
          </rPr>
          <t xml:space="preserve">Gairola, Krishan:
</t>
        </r>
        <r>
          <rPr>
            <sz val="9"/>
            <rFont val="Tahoma"/>
            <family val="2"/>
            <charset val="1"/>
          </rPr>
          <t>Textfeld</t>
        </r>
      </text>
    </comment>
    <comment ref="M295" authorId="0" shapeId="0" xr:uid="{00000000-0006-0000-0000-000090040000}">
      <text>
        <r>
          <rPr>
            <sz val="10"/>
            <rFont val="Calibri"/>
            <family val="2"/>
          </rPr>
          <t xml:space="preserve">Gairola, Krishan:
</t>
        </r>
        <r>
          <rPr>
            <sz val="9"/>
            <rFont val="Tahoma"/>
            <family val="2"/>
            <charset val="1"/>
          </rPr>
          <t>Textfeld</t>
        </r>
      </text>
    </comment>
    <comment ref="N295" authorId="0" shapeId="0" xr:uid="{00000000-0006-0000-0000-00007A050000}">
      <text>
        <r>
          <rPr>
            <sz val="10"/>
            <rFont val="Calibri"/>
            <family val="2"/>
          </rPr>
          <t xml:space="preserve">Gairola, Krishan:
</t>
        </r>
        <r>
          <rPr>
            <sz val="9"/>
            <rFont val="Tahoma"/>
            <family val="2"/>
            <charset val="1"/>
          </rPr>
          <t>Textfeld</t>
        </r>
      </text>
    </comment>
    <comment ref="O295" authorId="0" shapeId="0" xr:uid="{00000000-0006-0000-0000-000064060000}">
      <text>
        <r>
          <rPr>
            <sz val="10"/>
            <rFont val="Calibri"/>
            <family val="2"/>
          </rPr>
          <t xml:space="preserve">Gairola, Krishan:
</t>
        </r>
        <r>
          <rPr>
            <sz val="9"/>
            <rFont val="Tahoma"/>
            <family val="2"/>
            <charset val="1"/>
          </rPr>
          <t>Textfeld</t>
        </r>
      </text>
    </comment>
    <comment ref="P295" authorId="0" shapeId="0" xr:uid="{00000000-0006-0000-0000-00003C070000}">
      <text>
        <r>
          <rPr>
            <sz val="10"/>
            <rFont val="Calibri"/>
            <family val="2"/>
          </rPr>
          <t xml:space="preserve">Gairola, Krishan:
</t>
        </r>
        <r>
          <rPr>
            <sz val="9"/>
            <rFont val="Tahoma"/>
            <family val="2"/>
            <charset val="1"/>
          </rPr>
          <t>Textfeld</t>
        </r>
      </text>
    </comment>
    <comment ref="Q295" authorId="0" shapeId="0" xr:uid="{00000000-0006-0000-0000-000014080000}">
      <text>
        <r>
          <rPr>
            <sz val="10"/>
            <rFont val="Calibri"/>
            <family val="2"/>
          </rPr>
          <t xml:space="preserve">Gairola, Krishan:
</t>
        </r>
        <r>
          <rPr>
            <sz val="9"/>
            <rFont val="Tahoma"/>
            <family val="2"/>
            <charset val="1"/>
          </rPr>
          <t>Textfeld</t>
        </r>
      </text>
    </comment>
    <comment ref="R295" authorId="0" shapeId="0" xr:uid="{00000000-0006-0000-0000-0000EC080000}">
      <text>
        <r>
          <rPr>
            <sz val="10"/>
            <rFont val="Calibri"/>
            <family val="2"/>
          </rPr>
          <t xml:space="preserve">Gairola, Krishan:
</t>
        </r>
        <r>
          <rPr>
            <sz val="9"/>
            <rFont val="Tahoma"/>
            <family val="2"/>
            <charset val="1"/>
          </rPr>
          <t>Textfeld</t>
        </r>
      </text>
    </comment>
    <comment ref="S295" authorId="0" shapeId="0" xr:uid="{00000000-0006-0000-0000-0000C4090000}">
      <text>
        <r>
          <rPr>
            <sz val="10"/>
            <rFont val="Calibri"/>
            <family val="2"/>
          </rPr>
          <t xml:space="preserve">Gairola, Krishan:
</t>
        </r>
        <r>
          <rPr>
            <sz val="9"/>
            <rFont val="Tahoma"/>
            <family val="2"/>
            <charset val="1"/>
          </rPr>
          <t>Textfeld</t>
        </r>
      </text>
    </comment>
    <comment ref="T295" authorId="0" shapeId="0" xr:uid="{00000000-0006-0000-0000-00009C0A0000}">
      <text>
        <r>
          <rPr>
            <sz val="10"/>
            <rFont val="Calibri"/>
            <family val="2"/>
          </rPr>
          <t xml:space="preserve">Gairola, Krishan:
</t>
        </r>
        <r>
          <rPr>
            <sz val="9"/>
            <rFont val="Tahoma"/>
            <family val="2"/>
            <charset val="1"/>
          </rPr>
          <t>Textfeld</t>
        </r>
      </text>
    </comment>
    <comment ref="U295" authorId="0" shapeId="0" xr:uid="{00000000-0006-0000-0000-0000740B0000}">
      <text>
        <r>
          <rPr>
            <sz val="10"/>
            <rFont val="Calibri"/>
            <family val="2"/>
          </rPr>
          <t xml:space="preserve">Gairola, Krishan:
</t>
        </r>
        <r>
          <rPr>
            <sz val="9"/>
            <rFont val="Tahoma"/>
            <family val="2"/>
            <charset val="1"/>
          </rPr>
          <t>Textfeld</t>
        </r>
      </text>
    </comment>
    <comment ref="V295" authorId="0" shapeId="0" xr:uid="{00000000-0006-0000-0000-00004C0C0000}">
      <text>
        <r>
          <rPr>
            <sz val="10"/>
            <rFont val="Calibri"/>
            <family val="2"/>
          </rPr>
          <t xml:space="preserve">Gairola, Krishan:
</t>
        </r>
        <r>
          <rPr>
            <sz val="9"/>
            <rFont val="Tahoma"/>
            <family val="2"/>
            <charset val="1"/>
          </rPr>
          <t>Textfeld</t>
        </r>
      </text>
    </comment>
    <comment ref="W295" authorId="0" shapeId="0" xr:uid="{00000000-0006-0000-0000-0000240D0000}">
      <text>
        <r>
          <rPr>
            <sz val="10"/>
            <rFont val="Calibri"/>
            <family val="2"/>
          </rPr>
          <t xml:space="preserve">Gairola, Krishan:
</t>
        </r>
        <r>
          <rPr>
            <sz val="9"/>
            <rFont val="Tahoma"/>
            <family val="2"/>
            <charset val="1"/>
          </rPr>
          <t>Textfeld</t>
        </r>
      </text>
    </comment>
    <comment ref="X295" authorId="0" shapeId="0" xr:uid="{00000000-0006-0000-0000-0000FC0D0000}">
      <text>
        <r>
          <rPr>
            <sz val="10"/>
            <rFont val="Calibri"/>
            <family val="2"/>
          </rPr>
          <t xml:space="preserve">Gairola, Krishan:
</t>
        </r>
        <r>
          <rPr>
            <sz val="9"/>
            <rFont val="Tahoma"/>
            <family val="2"/>
            <charset val="1"/>
          </rPr>
          <t>Textfeld</t>
        </r>
      </text>
    </comment>
    <comment ref="Y295" authorId="0" shapeId="0" xr:uid="{00000000-0006-0000-0000-0000D40E0000}">
      <text>
        <r>
          <rPr>
            <sz val="10"/>
            <rFont val="Calibri"/>
            <family val="2"/>
          </rPr>
          <t xml:space="preserve">Gairola, Krishan:
</t>
        </r>
        <r>
          <rPr>
            <sz val="9"/>
            <rFont val="Tahoma"/>
            <family val="2"/>
            <charset val="1"/>
          </rPr>
          <t>Textfeld</t>
        </r>
      </text>
    </comment>
    <comment ref="Z295" authorId="0" shapeId="0" xr:uid="{00000000-0006-0000-0000-0000AC0F0000}">
      <text>
        <r>
          <rPr>
            <sz val="10"/>
            <rFont val="Calibri"/>
            <family val="2"/>
          </rPr>
          <t xml:space="preserve">Gairola, Krishan:
</t>
        </r>
        <r>
          <rPr>
            <sz val="9"/>
            <rFont val="Tahoma"/>
            <family val="2"/>
            <charset val="1"/>
          </rPr>
          <t>Textfeld</t>
        </r>
      </text>
    </comment>
    <comment ref="I296" authorId="0" shapeId="0" xr:uid="{00000000-0006-0000-0000-0000E9000000}">
      <text>
        <r>
          <rPr>
            <sz val="10"/>
            <rFont val="Calibri"/>
            <family val="2"/>
          </rPr>
          <t xml:space="preserve">von Kleist, Björn:
</t>
        </r>
        <r>
          <rPr>
            <sz val="9"/>
            <rFont val="Tahoma"/>
            <family val="2"/>
            <charset val="1"/>
          </rPr>
          <t>CO2-Wert</t>
        </r>
      </text>
    </comment>
    <comment ref="J296" authorId="0" shapeId="0" xr:uid="{00000000-0006-0000-0000-0000D3010000}">
      <text>
        <r>
          <rPr>
            <sz val="10"/>
            <rFont val="Calibri"/>
            <family val="2"/>
          </rPr>
          <t xml:space="preserve">von Kleist, Björn:
</t>
        </r>
        <r>
          <rPr>
            <sz val="9"/>
            <rFont val="Tahoma"/>
            <family val="2"/>
            <charset val="1"/>
          </rPr>
          <t>CO2-Wert</t>
        </r>
      </text>
    </comment>
    <comment ref="K296" authorId="0" shapeId="0" xr:uid="{00000000-0006-0000-0000-0000BD020000}">
      <text>
        <r>
          <rPr>
            <sz val="10"/>
            <rFont val="Calibri"/>
            <family val="2"/>
          </rPr>
          <t xml:space="preserve">von Kleist, Björn:
</t>
        </r>
        <r>
          <rPr>
            <sz val="9"/>
            <rFont val="Tahoma"/>
            <family val="2"/>
            <charset val="1"/>
          </rPr>
          <t>CO2-Wert</t>
        </r>
      </text>
    </comment>
    <comment ref="L296" authorId="0" shapeId="0" xr:uid="{00000000-0006-0000-0000-0000A7030000}">
      <text>
        <r>
          <rPr>
            <sz val="10"/>
            <rFont val="Calibri"/>
            <family val="2"/>
          </rPr>
          <t xml:space="preserve">von Kleist, Björn:
</t>
        </r>
        <r>
          <rPr>
            <sz val="9"/>
            <rFont val="Tahoma"/>
            <family val="2"/>
            <charset val="1"/>
          </rPr>
          <t>CO2-Wert</t>
        </r>
      </text>
    </comment>
    <comment ref="M296" authorId="0" shapeId="0" xr:uid="{00000000-0006-0000-0000-000091040000}">
      <text>
        <r>
          <rPr>
            <sz val="10"/>
            <rFont val="Calibri"/>
            <family val="2"/>
          </rPr>
          <t xml:space="preserve">von Kleist, Björn:
</t>
        </r>
        <r>
          <rPr>
            <sz val="9"/>
            <rFont val="Tahoma"/>
            <family val="2"/>
            <charset val="1"/>
          </rPr>
          <t>CO2-Wert</t>
        </r>
      </text>
    </comment>
    <comment ref="N296" authorId="0" shapeId="0" xr:uid="{00000000-0006-0000-0000-00007B050000}">
      <text>
        <r>
          <rPr>
            <sz val="10"/>
            <rFont val="Calibri"/>
            <family val="2"/>
          </rPr>
          <t xml:space="preserve">von Kleist, Björn:
</t>
        </r>
        <r>
          <rPr>
            <sz val="9"/>
            <rFont val="Tahoma"/>
            <family val="2"/>
            <charset val="1"/>
          </rPr>
          <t>CO2-Wert</t>
        </r>
      </text>
    </comment>
    <comment ref="O296" authorId="0" shapeId="0" xr:uid="{00000000-0006-0000-0000-000065060000}">
      <text>
        <r>
          <rPr>
            <sz val="10"/>
            <rFont val="Calibri"/>
            <family val="2"/>
          </rPr>
          <t xml:space="preserve">von Kleist, Björn:
</t>
        </r>
        <r>
          <rPr>
            <sz val="9"/>
            <rFont val="Tahoma"/>
            <family val="2"/>
            <charset val="1"/>
          </rPr>
          <t>CO2-Wert</t>
        </r>
      </text>
    </comment>
    <comment ref="P296" authorId="0" shapeId="0" xr:uid="{00000000-0006-0000-0000-00003D070000}">
      <text>
        <r>
          <rPr>
            <sz val="10"/>
            <rFont val="Calibri"/>
            <family val="2"/>
          </rPr>
          <t xml:space="preserve">von Kleist, Björn:
</t>
        </r>
        <r>
          <rPr>
            <sz val="9"/>
            <rFont val="Tahoma"/>
            <family val="2"/>
            <charset val="1"/>
          </rPr>
          <t>CO2-Wert</t>
        </r>
      </text>
    </comment>
    <comment ref="Q296" authorId="0" shapeId="0" xr:uid="{00000000-0006-0000-0000-000015080000}">
      <text>
        <r>
          <rPr>
            <sz val="10"/>
            <rFont val="Calibri"/>
            <family val="2"/>
          </rPr>
          <t xml:space="preserve">von Kleist, Björn:
</t>
        </r>
        <r>
          <rPr>
            <sz val="9"/>
            <rFont val="Tahoma"/>
            <family val="2"/>
            <charset val="1"/>
          </rPr>
          <t>CO2-Wert</t>
        </r>
      </text>
    </comment>
    <comment ref="R296" authorId="0" shapeId="0" xr:uid="{00000000-0006-0000-0000-0000ED080000}">
      <text>
        <r>
          <rPr>
            <sz val="10"/>
            <rFont val="Calibri"/>
            <family val="2"/>
          </rPr>
          <t xml:space="preserve">von Kleist, Björn:
</t>
        </r>
        <r>
          <rPr>
            <sz val="9"/>
            <rFont val="Tahoma"/>
            <family val="2"/>
            <charset val="1"/>
          </rPr>
          <t>CO2-Wert</t>
        </r>
      </text>
    </comment>
    <comment ref="S296" authorId="0" shapeId="0" xr:uid="{00000000-0006-0000-0000-0000C5090000}">
      <text>
        <r>
          <rPr>
            <sz val="10"/>
            <rFont val="Calibri"/>
            <family val="2"/>
          </rPr>
          <t xml:space="preserve">von Kleist, Björn:
</t>
        </r>
        <r>
          <rPr>
            <sz val="9"/>
            <rFont val="Tahoma"/>
            <family val="2"/>
            <charset val="1"/>
          </rPr>
          <t>CO2-Wert</t>
        </r>
      </text>
    </comment>
    <comment ref="T296" authorId="0" shapeId="0" xr:uid="{00000000-0006-0000-0000-00009D0A0000}">
      <text>
        <r>
          <rPr>
            <sz val="10"/>
            <rFont val="Calibri"/>
            <family val="2"/>
          </rPr>
          <t xml:space="preserve">von Kleist, Björn:
</t>
        </r>
        <r>
          <rPr>
            <sz val="9"/>
            <rFont val="Tahoma"/>
            <family val="2"/>
            <charset val="1"/>
          </rPr>
          <t>CO2-Wert</t>
        </r>
      </text>
    </comment>
    <comment ref="U296" authorId="0" shapeId="0" xr:uid="{00000000-0006-0000-0000-0000750B0000}">
      <text>
        <r>
          <rPr>
            <sz val="10"/>
            <rFont val="Calibri"/>
            <family val="2"/>
          </rPr>
          <t xml:space="preserve">von Kleist, Björn:
</t>
        </r>
        <r>
          <rPr>
            <sz val="9"/>
            <rFont val="Tahoma"/>
            <family val="2"/>
            <charset val="1"/>
          </rPr>
          <t>CO2-Wert</t>
        </r>
      </text>
    </comment>
    <comment ref="V296" authorId="0" shapeId="0" xr:uid="{00000000-0006-0000-0000-00004D0C0000}">
      <text>
        <r>
          <rPr>
            <sz val="10"/>
            <rFont val="Calibri"/>
            <family val="2"/>
          </rPr>
          <t xml:space="preserve">von Kleist, Björn:
</t>
        </r>
        <r>
          <rPr>
            <sz val="9"/>
            <rFont val="Tahoma"/>
            <family val="2"/>
            <charset val="1"/>
          </rPr>
          <t>CO2-Wert</t>
        </r>
      </text>
    </comment>
    <comment ref="W296" authorId="0" shapeId="0" xr:uid="{00000000-0006-0000-0000-0000250D0000}">
      <text>
        <r>
          <rPr>
            <sz val="10"/>
            <rFont val="Calibri"/>
            <family val="2"/>
          </rPr>
          <t xml:space="preserve">von Kleist, Björn:
</t>
        </r>
        <r>
          <rPr>
            <sz val="9"/>
            <rFont val="Tahoma"/>
            <family val="2"/>
            <charset val="1"/>
          </rPr>
          <t>CO2-Wert</t>
        </r>
      </text>
    </comment>
    <comment ref="X296" authorId="0" shapeId="0" xr:uid="{00000000-0006-0000-0000-0000FD0D0000}">
      <text>
        <r>
          <rPr>
            <sz val="10"/>
            <rFont val="Calibri"/>
            <family val="2"/>
          </rPr>
          <t xml:space="preserve">von Kleist, Björn:
</t>
        </r>
        <r>
          <rPr>
            <sz val="9"/>
            <rFont val="Tahoma"/>
            <family val="2"/>
            <charset val="1"/>
          </rPr>
          <t>CO2-Wert</t>
        </r>
      </text>
    </comment>
    <comment ref="Y296" authorId="0" shapeId="0" xr:uid="{00000000-0006-0000-0000-0000D50E0000}">
      <text>
        <r>
          <rPr>
            <sz val="10"/>
            <rFont val="Calibri"/>
            <family val="2"/>
          </rPr>
          <t xml:space="preserve">von Kleist, Björn:
</t>
        </r>
        <r>
          <rPr>
            <sz val="9"/>
            <rFont val="Tahoma"/>
            <family val="2"/>
            <charset val="1"/>
          </rPr>
          <t>CO2-Wert</t>
        </r>
      </text>
    </comment>
    <comment ref="Z296" authorId="0" shapeId="0" xr:uid="{00000000-0006-0000-0000-0000AD0F0000}">
      <text>
        <r>
          <rPr>
            <sz val="10"/>
            <rFont val="Calibri"/>
            <family val="2"/>
          </rPr>
          <t xml:space="preserve">von Kleist, Björn:
</t>
        </r>
        <r>
          <rPr>
            <sz val="9"/>
            <rFont val="Tahoma"/>
            <family val="2"/>
            <charset val="1"/>
          </rPr>
          <t>CO2-Wert</t>
        </r>
      </text>
    </comment>
    <comment ref="I297" authorId="0" shapeId="0" xr:uid="{00000000-0006-0000-0000-0000EA000000}">
      <text>
        <r>
          <rPr>
            <sz val="10"/>
            <rFont val="Calibri"/>
            <family val="2"/>
          </rPr>
          <t xml:space="preserve">Gairola, Krishan:
</t>
        </r>
        <r>
          <rPr>
            <sz val="9"/>
            <rFont val="Tahoma"/>
            <family val="2"/>
            <charset val="1"/>
          </rPr>
          <t>Textfeld</t>
        </r>
      </text>
    </comment>
    <comment ref="J297" authorId="0" shapeId="0" xr:uid="{00000000-0006-0000-0000-0000D4010000}">
      <text>
        <r>
          <rPr>
            <sz val="10"/>
            <rFont val="Calibri"/>
            <family val="2"/>
          </rPr>
          <t xml:space="preserve">Gairola, Krishan:
</t>
        </r>
        <r>
          <rPr>
            <sz val="9"/>
            <rFont val="Tahoma"/>
            <family val="2"/>
            <charset val="1"/>
          </rPr>
          <t>Textfeld</t>
        </r>
      </text>
    </comment>
    <comment ref="K297" authorId="0" shapeId="0" xr:uid="{00000000-0006-0000-0000-0000BE020000}">
      <text>
        <r>
          <rPr>
            <sz val="10"/>
            <rFont val="Calibri"/>
            <family val="2"/>
          </rPr>
          <t xml:space="preserve">Gairola, Krishan:
</t>
        </r>
        <r>
          <rPr>
            <sz val="9"/>
            <rFont val="Tahoma"/>
            <family val="2"/>
            <charset val="1"/>
          </rPr>
          <t>Textfeld</t>
        </r>
      </text>
    </comment>
    <comment ref="L297" authorId="0" shapeId="0" xr:uid="{00000000-0006-0000-0000-0000A8030000}">
      <text>
        <r>
          <rPr>
            <sz val="10"/>
            <rFont val="Calibri"/>
            <family val="2"/>
          </rPr>
          <t xml:space="preserve">Gairola, Krishan:
</t>
        </r>
        <r>
          <rPr>
            <sz val="9"/>
            <rFont val="Tahoma"/>
            <family val="2"/>
            <charset val="1"/>
          </rPr>
          <t>Textfeld</t>
        </r>
      </text>
    </comment>
    <comment ref="M297" authorId="0" shapeId="0" xr:uid="{00000000-0006-0000-0000-000092040000}">
      <text>
        <r>
          <rPr>
            <sz val="10"/>
            <rFont val="Calibri"/>
            <family val="2"/>
          </rPr>
          <t xml:space="preserve">Gairola, Krishan:
</t>
        </r>
        <r>
          <rPr>
            <sz val="9"/>
            <rFont val="Tahoma"/>
            <family val="2"/>
            <charset val="1"/>
          </rPr>
          <t>Textfeld</t>
        </r>
      </text>
    </comment>
    <comment ref="N297" authorId="0" shapeId="0" xr:uid="{00000000-0006-0000-0000-00007C050000}">
      <text>
        <r>
          <rPr>
            <sz val="10"/>
            <rFont val="Calibri"/>
            <family val="2"/>
          </rPr>
          <t xml:space="preserve">Gairola, Krishan:
</t>
        </r>
        <r>
          <rPr>
            <sz val="9"/>
            <rFont val="Tahoma"/>
            <family val="2"/>
            <charset val="1"/>
          </rPr>
          <t>Textfeld</t>
        </r>
      </text>
    </comment>
    <comment ref="O297" authorId="0" shapeId="0" xr:uid="{00000000-0006-0000-0000-000066060000}">
      <text>
        <r>
          <rPr>
            <sz val="10"/>
            <rFont val="Calibri"/>
            <family val="2"/>
          </rPr>
          <t xml:space="preserve">Gairola, Krishan:
</t>
        </r>
        <r>
          <rPr>
            <sz val="9"/>
            <rFont val="Tahoma"/>
            <family val="2"/>
            <charset val="1"/>
          </rPr>
          <t>Textfeld</t>
        </r>
      </text>
    </comment>
    <comment ref="P297" authorId="0" shapeId="0" xr:uid="{00000000-0006-0000-0000-00003E070000}">
      <text>
        <r>
          <rPr>
            <sz val="10"/>
            <rFont val="Calibri"/>
            <family val="2"/>
          </rPr>
          <t xml:space="preserve">Gairola, Krishan:
</t>
        </r>
        <r>
          <rPr>
            <sz val="9"/>
            <rFont val="Tahoma"/>
            <family val="2"/>
            <charset val="1"/>
          </rPr>
          <t>Textfeld</t>
        </r>
      </text>
    </comment>
    <comment ref="Q297" authorId="0" shapeId="0" xr:uid="{00000000-0006-0000-0000-000016080000}">
      <text>
        <r>
          <rPr>
            <sz val="10"/>
            <rFont val="Calibri"/>
            <family val="2"/>
          </rPr>
          <t xml:space="preserve">Gairola, Krishan:
</t>
        </r>
        <r>
          <rPr>
            <sz val="9"/>
            <rFont val="Tahoma"/>
            <family val="2"/>
            <charset val="1"/>
          </rPr>
          <t>Textfeld</t>
        </r>
      </text>
    </comment>
    <comment ref="R297" authorId="0" shapeId="0" xr:uid="{00000000-0006-0000-0000-0000EE080000}">
      <text>
        <r>
          <rPr>
            <sz val="10"/>
            <rFont val="Calibri"/>
            <family val="2"/>
          </rPr>
          <t xml:space="preserve">Gairola, Krishan:
</t>
        </r>
        <r>
          <rPr>
            <sz val="9"/>
            <rFont val="Tahoma"/>
            <family val="2"/>
            <charset val="1"/>
          </rPr>
          <t>Textfeld</t>
        </r>
      </text>
    </comment>
    <comment ref="S297" authorId="0" shapeId="0" xr:uid="{00000000-0006-0000-0000-0000C6090000}">
      <text>
        <r>
          <rPr>
            <sz val="10"/>
            <rFont val="Calibri"/>
            <family val="2"/>
          </rPr>
          <t xml:space="preserve">Gairola, Krishan:
</t>
        </r>
        <r>
          <rPr>
            <sz val="9"/>
            <rFont val="Tahoma"/>
            <family val="2"/>
            <charset val="1"/>
          </rPr>
          <t>Textfeld</t>
        </r>
      </text>
    </comment>
    <comment ref="T297" authorId="0" shapeId="0" xr:uid="{00000000-0006-0000-0000-00009E0A0000}">
      <text>
        <r>
          <rPr>
            <sz val="10"/>
            <rFont val="Calibri"/>
            <family val="2"/>
          </rPr>
          <t xml:space="preserve">Gairola, Krishan:
</t>
        </r>
        <r>
          <rPr>
            <sz val="9"/>
            <rFont val="Tahoma"/>
            <family val="2"/>
            <charset val="1"/>
          </rPr>
          <t>Textfeld</t>
        </r>
      </text>
    </comment>
    <comment ref="U297" authorId="0" shapeId="0" xr:uid="{00000000-0006-0000-0000-0000760B0000}">
      <text>
        <r>
          <rPr>
            <sz val="10"/>
            <rFont val="Calibri"/>
            <family val="2"/>
          </rPr>
          <t xml:space="preserve">Gairola, Krishan:
</t>
        </r>
        <r>
          <rPr>
            <sz val="9"/>
            <rFont val="Tahoma"/>
            <family val="2"/>
            <charset val="1"/>
          </rPr>
          <t>Textfeld</t>
        </r>
      </text>
    </comment>
    <comment ref="V297" authorId="0" shapeId="0" xr:uid="{00000000-0006-0000-0000-00004E0C0000}">
      <text>
        <r>
          <rPr>
            <sz val="10"/>
            <rFont val="Calibri"/>
            <family val="2"/>
          </rPr>
          <t xml:space="preserve">Gairola, Krishan:
</t>
        </r>
        <r>
          <rPr>
            <sz val="9"/>
            <rFont val="Tahoma"/>
            <family val="2"/>
            <charset val="1"/>
          </rPr>
          <t>Textfeld</t>
        </r>
      </text>
    </comment>
    <comment ref="W297" authorId="0" shapeId="0" xr:uid="{00000000-0006-0000-0000-0000260D0000}">
      <text>
        <r>
          <rPr>
            <sz val="10"/>
            <rFont val="Calibri"/>
            <family val="2"/>
          </rPr>
          <t xml:space="preserve">Gairola, Krishan:
</t>
        </r>
        <r>
          <rPr>
            <sz val="9"/>
            <rFont val="Tahoma"/>
            <family val="2"/>
            <charset val="1"/>
          </rPr>
          <t>Textfeld</t>
        </r>
      </text>
    </comment>
    <comment ref="X297" authorId="0" shapeId="0" xr:uid="{00000000-0006-0000-0000-0000FE0D0000}">
      <text>
        <r>
          <rPr>
            <sz val="10"/>
            <rFont val="Calibri"/>
            <family val="2"/>
          </rPr>
          <t xml:space="preserve">Gairola, Krishan:
</t>
        </r>
        <r>
          <rPr>
            <sz val="9"/>
            <rFont val="Tahoma"/>
            <family val="2"/>
            <charset val="1"/>
          </rPr>
          <t>Textfeld</t>
        </r>
      </text>
    </comment>
    <comment ref="Y297" authorId="0" shapeId="0" xr:uid="{00000000-0006-0000-0000-0000D60E0000}">
      <text>
        <r>
          <rPr>
            <sz val="10"/>
            <rFont val="Calibri"/>
            <family val="2"/>
          </rPr>
          <t xml:space="preserve">Gairola, Krishan:
</t>
        </r>
        <r>
          <rPr>
            <sz val="9"/>
            <rFont val="Tahoma"/>
            <family val="2"/>
            <charset val="1"/>
          </rPr>
          <t>Textfeld</t>
        </r>
      </text>
    </comment>
    <comment ref="Z297" authorId="0" shapeId="0" xr:uid="{00000000-0006-0000-0000-0000AE0F0000}">
      <text>
        <r>
          <rPr>
            <sz val="10"/>
            <rFont val="Calibri"/>
            <family val="2"/>
          </rPr>
          <t xml:space="preserve">Gairola, Krishan:
</t>
        </r>
        <r>
          <rPr>
            <sz val="9"/>
            <rFont val="Tahoma"/>
            <family val="2"/>
            <charset val="1"/>
          </rPr>
          <t>Textfeld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Unbekannter Autor</author>
  </authors>
  <commentList>
    <comment ref="C7" authorId="0" shapeId="0" xr:uid="{00000000-0006-0000-0400-000001000000}">
      <text>
        <r>
          <rPr>
            <sz val="10"/>
            <rFont val="Calibri"/>
            <family val="2"/>
          </rPr>
          <t xml:space="preserve">Gairola, Krishan:
</t>
        </r>
        <r>
          <rPr>
            <sz val="9"/>
            <rFont val="Tahoma"/>
            <family val="2"/>
            <charset val="1"/>
          </rPr>
          <t xml:space="preserve">Gairola, Krishan:
Diese Zeile kopieren und in ein anderes Blatt einfügen, dann sollte es wieder gehen (man braucht diese "non values", damit nicht automatisch mit 0 gerechnet wird) </t>
        </r>
      </text>
    </comment>
  </commentList>
</comments>
</file>

<file path=xl/sharedStrings.xml><?xml version="1.0" encoding="utf-8"?>
<sst xmlns="http://schemas.openxmlformats.org/spreadsheetml/2006/main" count="777" uniqueCount="452">
  <si>
    <t>zukünftiger Termin</t>
  </si>
  <si>
    <t>umgesetzt</t>
  </si>
  <si>
    <t>wird laufend umgesetzt</t>
  </si>
  <si>
    <t>in Umsetzung (Anfang)</t>
  </si>
  <si>
    <t>in Umsetzung (Mitte)</t>
  </si>
  <si>
    <t>in Umsetzung (Ende)</t>
  </si>
  <si>
    <t>bisher nicht umgesetzt</t>
  </si>
  <si>
    <t>Umsetzung nicht möglich</t>
  </si>
  <si>
    <t>Planungsübersicht</t>
  </si>
  <si>
    <t>Schule Müssenredder</t>
  </si>
  <si>
    <t>Stand:</t>
  </si>
  <si>
    <t>Pädagogische Ziele:</t>
  </si>
  <si>
    <t>Unser pädagogisches Ziel ist der Erwerb von Handlungskompetenzen zum Thema Klimaschutz in der gesamten Schulgemeinschaft.</t>
  </si>
  <si>
    <t>Handlungsfeld</t>
  </si>
  <si>
    <t>Planungsziele:</t>
  </si>
  <si>
    <t>übergreifend</t>
  </si>
  <si>
    <r>
      <rPr>
        <sz val="14"/>
        <rFont val="Arial"/>
        <family val="2"/>
        <charset val="1"/>
      </rPr>
      <t>Wir senken unsere CO</t>
    </r>
    <r>
      <rPr>
        <vertAlign val="subscript"/>
        <sz val="14"/>
        <rFont val="Arial"/>
        <family val="2"/>
        <charset val="1"/>
      </rPr>
      <t>2</t>
    </r>
    <r>
      <rPr>
        <sz val="14"/>
        <rFont val="Arial"/>
        <family val="2"/>
        <charset val="1"/>
      </rPr>
      <t xml:space="preserve">-Emissionen bis </t>
    </r>
    <r>
      <rPr>
        <b/>
        <sz val="14"/>
        <rFont val="Arial"/>
        <family val="2"/>
        <charset val="1"/>
      </rPr>
      <t>2030</t>
    </r>
    <r>
      <rPr>
        <sz val="14"/>
        <rFont val="Arial"/>
        <family val="2"/>
        <charset val="1"/>
      </rPr>
      <t xml:space="preserve"> um </t>
    </r>
  </si>
  <si>
    <t>Wärme</t>
  </si>
  <si>
    <r>
      <rPr>
        <sz val="14"/>
        <rFont val="Arial"/>
        <family val="2"/>
        <charset val="1"/>
      </rPr>
      <t>Wir senken unsere CO</t>
    </r>
    <r>
      <rPr>
        <vertAlign val="subscript"/>
        <sz val="14"/>
        <rFont val="Arial"/>
        <family val="2"/>
        <charset val="1"/>
      </rPr>
      <t>2</t>
    </r>
    <r>
      <rPr>
        <sz val="14"/>
        <rFont val="Arial"/>
        <family val="2"/>
        <charset val="1"/>
      </rPr>
      <t xml:space="preserve">-Emissionen bis </t>
    </r>
    <r>
      <rPr>
        <b/>
        <sz val="14"/>
        <rFont val="Arial"/>
        <family val="2"/>
        <charset val="1"/>
      </rPr>
      <t>2050</t>
    </r>
    <r>
      <rPr>
        <sz val="14"/>
        <rFont val="Arial"/>
        <family val="2"/>
        <charset val="1"/>
      </rPr>
      <t xml:space="preserve"> um </t>
    </r>
  </si>
  <si>
    <t>Strom</t>
  </si>
  <si>
    <t>Das Ausgangsjahr für die Berechnung ist:</t>
  </si>
  <si>
    <t>Abfall</t>
  </si>
  <si>
    <t>Ausgangslage:</t>
  </si>
  <si>
    <t>Beschaffung</t>
  </si>
  <si>
    <t>Ernährung</t>
  </si>
  <si>
    <t>im Jahr:</t>
  </si>
  <si>
    <t>Mobilität</t>
  </si>
  <si>
    <t>Prognose nach Planung</t>
  </si>
  <si>
    <t>In der nachfolgenden Übersicht werden für jedes Handlungsfeld die geplanten Maßnahmen mit den jeweiligen Zeitrahmen und Verantwortlichkeiten aufgeführt.</t>
  </si>
  <si>
    <t>Soll nach Reduktionspfad</t>
  </si>
  <si>
    <t>Handlungsfeldübergreifender Bereich</t>
  </si>
  <si>
    <t>Unsere Ziele in diesem Bereich sind …</t>
  </si>
  <si>
    <t>Nr.</t>
  </si>
  <si>
    <t>Maßnahme</t>
  </si>
  <si>
    <r>
      <rPr>
        <b/>
        <sz val="12"/>
        <rFont val="Arial"/>
        <family val="2"/>
        <charset val="1"/>
      </rPr>
      <t xml:space="preserve">Termin
</t>
    </r>
    <r>
      <rPr>
        <sz val="12"/>
        <rFont val="Arial"/>
        <family val="2"/>
        <charset val="1"/>
      </rPr>
      <t>(Beginn der Umsetzung)</t>
    </r>
  </si>
  <si>
    <t>Status der 
Umsetzung</t>
  </si>
  <si>
    <t>verantwortlich</t>
  </si>
  <si>
    <t>Akteure für die Umsetzung</t>
  </si>
  <si>
    <t>Summen:</t>
  </si>
  <si>
    <t>Ü1</t>
  </si>
  <si>
    <t>jährlicher Klimaschutztag mit Themenschwerpunkten</t>
  </si>
  <si>
    <t>Frau Schmalenbach</t>
  </si>
  <si>
    <t>Klimagruppe, Kollegium, Eltern, außerschulische Einrichtungen</t>
  </si>
  <si>
    <t xml:space="preserve">80% der Schulgemeinschaft ist sensibilisiert </t>
  </si>
  <si>
    <t>Ü2</t>
  </si>
  <si>
    <t>Umgang mit der Klimakiste</t>
  </si>
  <si>
    <t>Frau Twesten</t>
  </si>
  <si>
    <t>Klasse 3/4</t>
  </si>
  <si>
    <t>die SU-Lehrerinnen haben erste Unterrichtserfahrungen mit der Kiste gesammelt</t>
  </si>
  <si>
    <t>einige Klassen und der WPK "Klimaforscher" haben mit der Klimakiste gearbeitet</t>
  </si>
  <si>
    <t>alle Klassen haben mit der Klimakiste gearbeitet</t>
  </si>
  <si>
    <t>Ü3</t>
  </si>
  <si>
    <t xml:space="preserve">Durchführung der Energie- und Klima- Unterrichtseinheit in Kl. 4, neu seit 2 Jahren durch Klimabotschafter des HHG, Lesekiste und andere Medien zum Thema in der Schülerbücherei, Klimakiste, Besuch von Experten in der Schule Kl. 3/4  </t>
  </si>
  <si>
    <t>Klasse 3/4 und am Klimatag/Umwelttag alle Stufen</t>
  </si>
  <si>
    <t xml:space="preserve"> </t>
  </si>
  <si>
    <t>Ü4</t>
  </si>
  <si>
    <t>Einweihung der Photovoltaikanlage</t>
  </si>
  <si>
    <t>Klimagruppe</t>
  </si>
  <si>
    <t>Klimabotschafter und Viertklässler aus WP</t>
  </si>
  <si>
    <t>Ü5</t>
  </si>
  <si>
    <t>Installation und Nutzung einer kindgerechten Visualisierungstafel für die Photovoltaik-Anlage im Unterricht</t>
  </si>
  <si>
    <t>Frau Boltz</t>
  </si>
  <si>
    <t>Frau Boltz, Schülerexperten und Klimaforscher sowie Klassen- und Fachlehrerinnen als Multiplikatoren</t>
  </si>
  <si>
    <t>80% der SchülerInnen kennen die Tafel</t>
  </si>
  <si>
    <t>Ü6</t>
  </si>
  <si>
    <t>Einbindung der TSG Bergedorf bei der Umsetzung des Klimaplans</t>
  </si>
  <si>
    <t>Frau Bodo (GBS-Koordinatorin)</t>
  </si>
  <si>
    <t>SL?, Frau Bodo, GBS-Leitung</t>
  </si>
  <si>
    <t>Ü7</t>
  </si>
  <si>
    <t>neu 2014: Gemeinsame Umsetzung (Hort und Schule) des Regelwerks zum Klimaschutz</t>
  </si>
  <si>
    <t>Klassenlehrerinnen und Hortmitarbeiter, Schüler</t>
  </si>
  <si>
    <t>Ü8</t>
  </si>
  <si>
    <t>neu 2014: Klimacoach unterstützt den Hm im Bereich Wärme</t>
  </si>
  <si>
    <t>Schulleitung, Herr Jobst</t>
  </si>
  <si>
    <t>Herr Jobst, Herr Scherer (SBH)</t>
  </si>
  <si>
    <t>die Ventile sind anhand der Werte des hydr.Abgleichs eingestellt</t>
  </si>
  <si>
    <t>Nach Tabellenkorrektur sind alle Ventile überprüft und neu eingestellt</t>
  </si>
  <si>
    <t>Ü9</t>
  </si>
  <si>
    <t>Treffen mit CvO</t>
  </si>
  <si>
    <t>Klimabeauftragte beider Schulen (CvO, MüRe) und Hausmeister Herr Herzog und Herr Jobst sowie 1 Person von 50/50 bzw. LI/ Herr von Kleist</t>
  </si>
  <si>
    <t>Ü10</t>
  </si>
  <si>
    <t>Pflanzen von Klimabäumen</t>
  </si>
  <si>
    <t>Schulgemeinschaft</t>
  </si>
  <si>
    <t>Ü11</t>
  </si>
  <si>
    <t>Förderung der Biodiversität</t>
  </si>
  <si>
    <t>Frau Petersen</t>
  </si>
  <si>
    <t>Frau  Twesten, Frau Schmalenbach, Frau Petersen, Frau Wagner (Imkerin)</t>
  </si>
  <si>
    <t>Ü12</t>
  </si>
  <si>
    <t>Ü13</t>
  </si>
  <si>
    <t>Ü14</t>
  </si>
  <si>
    <t>Ü15</t>
  </si>
  <si>
    <t>Ü16</t>
  </si>
  <si>
    <t>Ü17</t>
  </si>
  <si>
    <t>Ü18</t>
  </si>
  <si>
    <t>Handlungsfeld Wärme</t>
  </si>
  <si>
    <t>Unsere Ziele im Bereich Wärme sind …</t>
  </si>
  <si>
    <t>W1</t>
  </si>
  <si>
    <t>effektive Aufheizung durch zentrale Gebäudeleittechnik</t>
  </si>
  <si>
    <t>Herr Jobst</t>
  </si>
  <si>
    <t>W2</t>
  </si>
  <si>
    <t>energiesparende Regelung der Heizung durch Installation einer neuen Regeleinheit mit Bedienfunktion , Prüfung und Optimierung von Nacht- und Wochenendabsenkung</t>
  </si>
  <si>
    <t>W3</t>
  </si>
  <si>
    <t xml:space="preserve">Regelmäßige Wartung  bzw. Ersatz der Thermostatventilköpfe </t>
  </si>
  <si>
    <t>W4</t>
  </si>
  <si>
    <t>Regelung der Durchflussmenge durch Voreinstellung der Thermostatventile</t>
  </si>
  <si>
    <t>W5</t>
  </si>
  <si>
    <t>Berechnung der Durchflussmenge bei den Heizkörpern im Klassengebäude</t>
  </si>
  <si>
    <t>Herr Jobst und Herr Scherer (Schulbau HH), Herr von Kleist</t>
  </si>
  <si>
    <t>Herr Jobst und Schulbau HH</t>
  </si>
  <si>
    <t>W6</t>
  </si>
  <si>
    <t>Einbau eines Wärmemengenzählers</t>
  </si>
  <si>
    <t>W7</t>
  </si>
  <si>
    <t>Verbesserung der Außenisolierung durch Dämmung von außen (diffundierende mineralische Platten)</t>
  </si>
  <si>
    <t>SBH</t>
  </si>
  <si>
    <t>W8</t>
  </si>
  <si>
    <t>Fenstersanierung im H-Gebäude/ Austausch der Fenster</t>
  </si>
  <si>
    <t>Herr Brüning, Herr Jobst</t>
  </si>
  <si>
    <t>W9</t>
  </si>
  <si>
    <t>Fensterteilsanierung/ Austausch im Verwaltungsgebäude</t>
  </si>
  <si>
    <t>W10a</t>
  </si>
  <si>
    <t>Effektive Heizung (Heizkörper reinigen und entlüften und für ungehinderte Wärmeabgabe sorgen, neue Ventile)</t>
  </si>
  <si>
    <t>W10b</t>
  </si>
  <si>
    <t>Effektive Heizung (Wartung der Heizungsanlage)</t>
  </si>
  <si>
    <t>W10c</t>
  </si>
  <si>
    <t>Effektive Heizung (Dämmung der Heizungsverteilstränge im unbeheizten Bereich)</t>
  </si>
  <si>
    <t>Frau Petersen,  Herr Jobst</t>
  </si>
  <si>
    <t>W10d</t>
  </si>
  <si>
    <t>Effektive Heizung (Eigene Heizkreise für Zonen unterschiedlichen Wärmebedarfs einprogrammieren)</t>
  </si>
  <si>
    <t>Herr Jobst + Herr Wernstedt + Herr Sprick</t>
  </si>
  <si>
    <t>W10e</t>
  </si>
  <si>
    <t>Effektive Heizung (Heizkreis reparieren Klassengebäude West, Ost)</t>
  </si>
  <si>
    <t>W10f</t>
  </si>
  <si>
    <t>Effektive Heizung (Türschließer zu allen therm. untersch. konditionierten Bereichen installieren)</t>
  </si>
  <si>
    <t>W10g</t>
  </si>
  <si>
    <t>Effektive Heizung (SchülerInnen wissen, wie "sinnvoll" geheizt und gelüftet wird und wenden dies an)</t>
  </si>
  <si>
    <t>Frau Twesten, Klassenlehrerinnen, SchülerInnen</t>
  </si>
  <si>
    <t>W11</t>
  </si>
  <si>
    <t>Kennenlernen des schulischen Heizungssystems</t>
  </si>
  <si>
    <t xml:space="preserve"> Klassen- und Fachlehrerinnen</t>
  </si>
  <si>
    <t>W12</t>
  </si>
  <si>
    <t>jährliche Schulung von neuen Schülern</t>
  </si>
  <si>
    <t>W13</t>
  </si>
  <si>
    <t xml:space="preserve">Tages- und Raumprofil prüfen und optimieren </t>
  </si>
  <si>
    <t>Schulleitung</t>
  </si>
  <si>
    <t>HSM + Klimagruppe+Schüler</t>
  </si>
  <si>
    <t>W14</t>
  </si>
  <si>
    <t>Neu 2014: Gummidichtungen an den Fenstern im Verwaltungsgebäude reinigen/ erneuern</t>
  </si>
  <si>
    <t>SL, HSM</t>
  </si>
  <si>
    <t>HSM</t>
  </si>
  <si>
    <t>W15</t>
  </si>
  <si>
    <t xml:space="preserve">Installation von CO2/Temperatiur/Luftfeuchtigkeits-Messgeräten </t>
  </si>
  <si>
    <t>Frau Boltz, HSM</t>
  </si>
  <si>
    <t>Schülerinnen und Schüler und Lehrer</t>
  </si>
  <si>
    <t>W16</t>
  </si>
  <si>
    <t>Monatliches Ablesen des Unterzählers</t>
  </si>
  <si>
    <t>Klima-Beauftragte, HSM</t>
  </si>
  <si>
    <t>Frau Twesten, Frau Schmalenbach, Herr Jobst</t>
  </si>
  <si>
    <t>Handlungsfeld Strom</t>
  </si>
  <si>
    <t>Unsere Ziele im Bereich Strom sind …</t>
  </si>
  <si>
    <t>S1</t>
  </si>
  <si>
    <t>Steckerleiste als Stromsparinstrument in der Schule und zu Hause einsetzen</t>
  </si>
  <si>
    <t>HSM/Lehrer</t>
  </si>
  <si>
    <t>S2</t>
  </si>
  <si>
    <t>Kaffee in Thermoskannen füllen/ Kaffeemaschine ausschalten</t>
  </si>
  <si>
    <t>Lehrkräfte und nichtpäd. Personal</t>
  </si>
  <si>
    <t>S3</t>
  </si>
  <si>
    <t>SchülerInnen sollen bewusst Strom sparen, in dem sie das Licht im Klassenraum und anderen Räumen ausschalten</t>
  </si>
  <si>
    <t>Schülerparlament mit Klassensprecherm,  KlassenlehrerInnen in Klasse 1</t>
  </si>
  <si>
    <t>S4</t>
  </si>
  <si>
    <t xml:space="preserve">gezielte Lichtsteuerung nach Bedarf über Computer, Reduzierung von Strom </t>
  </si>
  <si>
    <t>S5</t>
  </si>
  <si>
    <t>Nutzung erneuerbarer Energien</t>
  </si>
  <si>
    <t>SL/HSM</t>
  </si>
  <si>
    <t>S6</t>
  </si>
  <si>
    <t>überflüssige Raumbeleuchtung vermeiden</t>
  </si>
  <si>
    <t>SL</t>
  </si>
  <si>
    <t>S7</t>
  </si>
  <si>
    <t xml:space="preserve">Lichtsteuerung in Toilettenräumen </t>
  </si>
  <si>
    <t>S8</t>
  </si>
  <si>
    <t xml:space="preserve">gezielte Lichtsteuerung über Computer für die Mehrzweckhalle, Reduzierung von Strom </t>
  </si>
  <si>
    <t>S9</t>
  </si>
  <si>
    <t>Frau Schmalenbach, Frau Twesten, Klimaforscher WPK</t>
  </si>
  <si>
    <t>S10</t>
  </si>
  <si>
    <t>Installation von Zwischenzähler im H-Gebäude und Verwaltungsgebäude</t>
  </si>
  <si>
    <t>Frau Boltz, Herr Jobst</t>
  </si>
  <si>
    <t>HSM Müssenredder (Herr Jobst) + CvO (Herr Herzog)</t>
  </si>
  <si>
    <t>S11</t>
  </si>
  <si>
    <t>Stromsparendes Verhalten kennen lernen durch Beobachten und Messen</t>
  </si>
  <si>
    <t>Klimaschutzbeauftragte</t>
  </si>
  <si>
    <t>Schüler der Stufe 3/4 und Klimaforscher</t>
  </si>
  <si>
    <t>S12</t>
  </si>
  <si>
    <t>Installation von Bewegungsmeldern in Treppenhäusern, Fluren und Vorfluren sowie Lehrerzimmer, Lehrerbücherei</t>
  </si>
  <si>
    <t>SBH, Frau Boltz, Herr Jobst, 50/50</t>
  </si>
  <si>
    <t>Elektrofirma laut Ausschreibung</t>
  </si>
  <si>
    <t>S13</t>
  </si>
  <si>
    <t>Installation einer Solaranlage im Innenhof für den Betrieb der Wasserpumpe</t>
  </si>
  <si>
    <t>Umwelt-/Klimagruppe, HSM</t>
  </si>
  <si>
    <t>S14</t>
  </si>
  <si>
    <t>NEU 2024: Messung des Stromverbrauchs ausgewähler Smart- und C-Touch-Boards</t>
  </si>
  <si>
    <t>Frau Twesten, Frau Schmalenbach (Klimaschutzbeauftragte)</t>
  </si>
  <si>
    <t>S15</t>
  </si>
  <si>
    <t>Handlungsfeld Abfall</t>
  </si>
  <si>
    <t xml:space="preserve">Unsere Ziele im Bereich Abfall sind ... </t>
  </si>
  <si>
    <t>A1</t>
  </si>
  <si>
    <t xml:space="preserve">Mülltrennung erklären (2xjährlich Kl. 1-4), unterschiedliche Müllarten in die verschiedenen Behälter sortieren
</t>
  </si>
  <si>
    <t>Klassenleitungen</t>
  </si>
  <si>
    <t xml:space="preserve">KlassenlerhrerInnen, SchülerInnen </t>
  </si>
  <si>
    <t>A2</t>
  </si>
  <si>
    <t>Bereitstellen verschiedenfarbiger Eimer in den Klassen und Fachräumen</t>
  </si>
  <si>
    <t>KlassenlehrerInnen, Frau Schmalenbach, Frau Twesten</t>
  </si>
  <si>
    <t>KlassenlerhrerInnen, SchülerInnen, HSM</t>
  </si>
  <si>
    <t>A3</t>
  </si>
  <si>
    <t>Papier wird getrennt gesammelt (Richtige Trennung von 
Papier und Restmüll)</t>
  </si>
  <si>
    <t>Herr Jobst und Müllamt</t>
  </si>
  <si>
    <t>alle</t>
  </si>
  <si>
    <t>in 80 % der Klassen gibt es das Müllamt</t>
  </si>
  <si>
    <t>in 100 % der Klassen gibt es das Müllamt</t>
  </si>
  <si>
    <t>A4</t>
  </si>
  <si>
    <t>Papier wird getrennt gesammelt (Papiermülll richtig entsorgen)</t>
  </si>
  <si>
    <t>SL, KlassenlehrerInnen</t>
  </si>
  <si>
    <t>A5</t>
  </si>
  <si>
    <t>Müll vermeiden auf dem Schulhof, für das Frühstück in der Klasse Mehrwegverpackung nutzen</t>
  </si>
  <si>
    <t>Frau Boltz, Frau Twesten, Frau Wahjudi</t>
  </si>
  <si>
    <t>Klassenlehrerinnen</t>
  </si>
  <si>
    <t>80% der Schüler haben Brotdosen und Trinkflaschen</t>
  </si>
  <si>
    <t>90% der Schüler haben Brotdosen und Trinkflaschen</t>
  </si>
  <si>
    <t>A6</t>
  </si>
  <si>
    <t>Pfand-Sammel-Aktion zu Gunsten von „Schulen für Haiti“</t>
  </si>
  <si>
    <t>Stufe 3</t>
  </si>
  <si>
    <t>Klasse 3a + Klassenlehrerin</t>
  </si>
  <si>
    <t>in allen Klassen wird Pfandgeld gesammelt</t>
  </si>
  <si>
    <t>A7</t>
  </si>
  <si>
    <t>jährliche Teilnahme an der Aktion "Hamburg räumt auf"</t>
  </si>
  <si>
    <t>Schüler der Klassenstufen</t>
  </si>
  <si>
    <t xml:space="preserve"> 50% der Klassen beteiligen sich</t>
  </si>
  <si>
    <t xml:space="preserve"> 75% der Klassen beteiligen sich</t>
  </si>
  <si>
    <t>85% der Klassen beteiligen sich</t>
  </si>
  <si>
    <t>A8</t>
  </si>
  <si>
    <t>Gebrauchsgegenstände und Spielzeug aus Abfall</t>
  </si>
  <si>
    <t>Frau Boltz, Frau Twesten, Fachlehrer</t>
  </si>
  <si>
    <t>Stufe 3/4</t>
  </si>
  <si>
    <t>A9</t>
  </si>
  <si>
    <t>Recycling von alten Möbeln</t>
  </si>
  <si>
    <t>HM Herr Jobst</t>
  </si>
  <si>
    <t>A10</t>
  </si>
  <si>
    <t>Einrichten einer Korkensammelstelle</t>
  </si>
  <si>
    <t>Frau Wahjudi</t>
  </si>
  <si>
    <t>Entleerung der Tonne einmal im Jahr</t>
  </si>
  <si>
    <t>A11</t>
  </si>
  <si>
    <t>Einrichten einer Druckpatronen-Sammelstelle</t>
  </si>
  <si>
    <t>A12</t>
  </si>
  <si>
    <t>Sammeln von verbrauchten Batterien</t>
  </si>
  <si>
    <t>A13</t>
  </si>
  <si>
    <t>Neu 2013: Stufenprojekt "Müll"</t>
  </si>
  <si>
    <t xml:space="preserve"> Fach- und Klassenlehrerinnen  der Stufe 2</t>
  </si>
  <si>
    <t>Schüler der Klassenstufe 2</t>
  </si>
  <si>
    <t>A14</t>
  </si>
  <si>
    <t>Schulgelände sauber halten (Patenschaftsgebiete sauber halten und pflegen)</t>
  </si>
  <si>
    <t>KlassenlehrerInnen, SchülerInnen</t>
  </si>
  <si>
    <t>A15</t>
  </si>
  <si>
    <t>Schulgelände sauber halten (Müll kann mit geeignetem Werkzeug gesammelt werden)</t>
  </si>
  <si>
    <t>KlassenlehrerInnen, HSM</t>
  </si>
  <si>
    <t>A16</t>
  </si>
  <si>
    <t>Vermeidung von Müll</t>
  </si>
  <si>
    <t>Klimagruppen Müssenredder und CvO</t>
  </si>
  <si>
    <t>Freiwillige Helferinnen und Helfer</t>
  </si>
  <si>
    <t>A17</t>
  </si>
  <si>
    <t>NEU 2024: Vermeidung von Müll: Weitergabe ausgemusterter PCs+Monitore</t>
  </si>
  <si>
    <t>Medienbeauftragte Müssenredder und STS Walddörfer</t>
  </si>
  <si>
    <t>Frau Twesten, Frau Möller</t>
  </si>
  <si>
    <t>Handlungsfeld Beschaffung</t>
  </si>
  <si>
    <t xml:space="preserve">Unsere Ziele im Bereich Beschaffung sind ... </t>
  </si>
  <si>
    <t>B1</t>
  </si>
  <si>
    <t>Nutzung von Papier mit dem "Blauen Engel"</t>
  </si>
  <si>
    <t>Lehrer und Verwaltung</t>
  </si>
  <si>
    <t>B2</t>
  </si>
  <si>
    <t xml:space="preserve">Reduktion des Papierverbrauchs </t>
  </si>
  <si>
    <t>SL, Frau Twesten</t>
  </si>
  <si>
    <t>Frau Boltz, 3S, Frau Twesten</t>
  </si>
  <si>
    <t>B3</t>
  </si>
  <si>
    <t>Neuanschaffungen: Berücksichtigung der Umweltverträglichkeit</t>
  </si>
  <si>
    <t>B4</t>
  </si>
  <si>
    <t>NEU 2014: 
Neuanschaffung der Kantinen und Aulamöbel nach umwelt- und klimaverträglichen Aspekten</t>
  </si>
  <si>
    <t>Herr Brüning</t>
  </si>
  <si>
    <t>Schulleitung, Hortleitung, Hausmeister</t>
  </si>
  <si>
    <t>alle Bestellungen erfolgen nach klimaverträglichen Kriterien.</t>
  </si>
  <si>
    <t>B5</t>
  </si>
  <si>
    <t>B6</t>
  </si>
  <si>
    <t>B7</t>
  </si>
  <si>
    <t>B8</t>
  </si>
  <si>
    <t>B9</t>
  </si>
  <si>
    <t>B10</t>
  </si>
  <si>
    <t>B11</t>
  </si>
  <si>
    <t>B12</t>
  </si>
  <si>
    <t>B13</t>
  </si>
  <si>
    <t>B14</t>
  </si>
  <si>
    <t>B15</t>
  </si>
  <si>
    <t>Handlungsfeld Ernährung</t>
  </si>
  <si>
    <t xml:space="preserve">Unsere Ziele im Bereich Ernährung sind ... </t>
  </si>
  <si>
    <t>E1</t>
  </si>
  <si>
    <t>Gesundes und klimafreundliches Frühstück (regionale+saisonale Produkte) bereitstellen</t>
  </si>
  <si>
    <t>Frühstücksmütter und LK (SL)</t>
  </si>
  <si>
    <t xml:space="preserve">FrühstückshelferInnen aus der Elternschaft </t>
  </si>
  <si>
    <t>E2</t>
  </si>
  <si>
    <t>Fortbildung der Frühstücksmütter durch HAG und Ökomarkt, entsprechende Einkaufsmöglichkeiten in der Umgebung nutzen</t>
  </si>
  <si>
    <t>SL, Frühstückshelfer/innen</t>
  </si>
  <si>
    <t>E3</t>
  </si>
  <si>
    <t>"Besonderes“ Frühstück für Klasse 1: Neue leckere Snacks probieren</t>
  </si>
  <si>
    <t>E4</t>
  </si>
  <si>
    <t>Verankerung des Themas „Regionales Obst und Gemüse“ im zu überarbeitenden Stoffverteilungsplan Sachunterricht</t>
  </si>
  <si>
    <t>Fachkonferenz</t>
  </si>
  <si>
    <t>Fachlehrer</t>
  </si>
  <si>
    <t>E5</t>
  </si>
  <si>
    <t>einmal wöchentlich ein Rohkosttag</t>
  </si>
  <si>
    <t>E6</t>
  </si>
  <si>
    <t>Neu 2014: wöchentlich einen, später zwei vegetarische Tage</t>
  </si>
  <si>
    <t>Abteilungsleitung/ GBS-Koordinatorin Frau Bodo</t>
  </si>
  <si>
    <t>Frau Bodo</t>
  </si>
  <si>
    <t>E7</t>
  </si>
  <si>
    <t>NEU 2024: Tellerreste-Aktion in unserer Mensa</t>
  </si>
  <si>
    <t>Abteilungsleitung Frau Bodo</t>
  </si>
  <si>
    <t>E8</t>
  </si>
  <si>
    <t>E9</t>
  </si>
  <si>
    <t>E10</t>
  </si>
  <si>
    <t>E11</t>
  </si>
  <si>
    <t>E12</t>
  </si>
  <si>
    <t>E13</t>
  </si>
  <si>
    <t>E14</t>
  </si>
  <si>
    <t>E15</t>
  </si>
  <si>
    <t>Handlungsfeld Mobilität</t>
  </si>
  <si>
    <t xml:space="preserve">Unsere Ziele im Bereich Mobilität sind ... </t>
  </si>
  <si>
    <t>M1</t>
  </si>
  <si>
    <t xml:space="preserve">Eltern und Schüler motivieren, ÖPNV, Fahrrad, Roller zu benutzen oder zu Fuß zu gehen. </t>
  </si>
  <si>
    <t>Klima-/Umweltgruppe</t>
  </si>
  <si>
    <t>Schüler der 4. Klasse und des WP4</t>
  </si>
  <si>
    <t>M2</t>
  </si>
  <si>
    <t>Teilnahme am "Zu-Fuß-Wettbewerb"</t>
  </si>
  <si>
    <t>Klimaforscher, Eltern, Lehrer, Klimagruppe</t>
  </si>
  <si>
    <t>Anzahl verringert sich um 50%</t>
  </si>
  <si>
    <t>Anzahl verringert sich um 30-40%</t>
  </si>
  <si>
    <t>M3</t>
  </si>
  <si>
    <t>Schüler gehen zu Fuß zur Schule</t>
  </si>
  <si>
    <t>Schüler aller Klassen und Klimadetektive und Klimagruppe</t>
  </si>
  <si>
    <t>M4</t>
  </si>
  <si>
    <t>Einrichten von Elternhaltestellen</t>
  </si>
  <si>
    <t>SL, Klima-/Umweltgruppe</t>
  </si>
  <si>
    <t>M5</t>
  </si>
  <si>
    <t>Plakat- und Aufkleber - Kampagne für ZUFUß zur Schule</t>
  </si>
  <si>
    <t>WPK-Lehrer und Klimaforscher</t>
  </si>
  <si>
    <t>M6</t>
  </si>
  <si>
    <t>Entwickeln eines Schulweg-Raps</t>
  </si>
  <si>
    <t>Frau Weiß (Musiklehrerin) und Frau Boltz</t>
  </si>
  <si>
    <t>Schüler der 3b , Musiklehrerin, Klassenlehrerin, Klimabeauftragte</t>
  </si>
  <si>
    <t>Schüler entwickeln und singen einen  Schulweg-Rap</t>
  </si>
  <si>
    <t>der Schulweg-Rap ist allen Klassen bekannt</t>
  </si>
  <si>
    <t>M7</t>
  </si>
  <si>
    <t>Schüler kommen in Gehgemeinschaften zur Schule</t>
  </si>
  <si>
    <t>Eltern, Schüler, Klimagruppe</t>
  </si>
  <si>
    <t>Es gib 3 Treffpunkte am Zu Fuß-Tag</t>
  </si>
  <si>
    <t>es gibt 3 Treffpunkte  im Herbst</t>
  </si>
  <si>
    <t xml:space="preserve">Es gibt 3 Treffpunkte 3 Wochen im Herbst </t>
  </si>
  <si>
    <t>M8</t>
  </si>
  <si>
    <t>Schulgemeinschaft stellt "Zu Fuß" mit Luftballons</t>
  </si>
  <si>
    <t>80% der Schulgemeinschaft ist sensibilisiert</t>
  </si>
  <si>
    <t>M9</t>
  </si>
  <si>
    <t>NEU 2019: Rollertraining</t>
  </si>
  <si>
    <t>Klimabeauftragte</t>
  </si>
  <si>
    <t>ausgebildete Kolleginnen Frau Hahnefeld, Frau Wagenfeld)</t>
  </si>
  <si>
    <t>M10</t>
  </si>
  <si>
    <t>NEU 2020:Schule beteiligt sich an der Aktion "STADTRADELN"</t>
  </si>
  <si>
    <t>M11</t>
  </si>
  <si>
    <t>NEU 2024: Einrichtung einer Fahrradparkfläche für Mitarbeitende</t>
  </si>
  <si>
    <t>Frau Twesten, Frau Petersen, Herr Jobst</t>
  </si>
  <si>
    <t>M12</t>
  </si>
  <si>
    <t>M13</t>
  </si>
  <si>
    <t>M14</t>
  </si>
  <si>
    <t>M15</t>
  </si>
  <si>
    <t>Chronologische Maßnahmen-Liste</t>
  </si>
  <si>
    <t>Alle Handlungsfelder</t>
  </si>
  <si>
    <r>
      <rPr>
        <b/>
        <sz val="11"/>
        <color rgb="FFFF0000"/>
        <rFont val="Arial"/>
        <family val="2"/>
        <charset val="1"/>
      </rPr>
      <t>Hinweis</t>
    </r>
    <r>
      <rPr>
        <b/>
        <sz val="11"/>
        <rFont val="Arial"/>
        <family val="2"/>
        <charset val="1"/>
      </rPr>
      <t>:</t>
    </r>
    <r>
      <rPr>
        <sz val="11"/>
        <rFont val="Arial"/>
        <family val="2"/>
        <charset val="1"/>
      </rPr>
      <t xml:space="preserve"> Nach Änderungen an der Planungsübersicht bitte die Tasten</t>
    </r>
    <r>
      <rPr>
        <b/>
        <sz val="11"/>
        <rFont val="Arial"/>
        <family val="2"/>
        <charset val="1"/>
      </rPr>
      <t xml:space="preserve"> Strg+Alt+L</t>
    </r>
    <r>
      <rPr>
        <sz val="11"/>
        <rFont val="Arial"/>
        <family val="2"/>
        <charset val="1"/>
      </rPr>
      <t xml:space="preserve"> drücken (Ansicht aktualisieren)</t>
    </r>
  </si>
  <si>
    <r>
      <rPr>
        <b/>
        <sz val="10"/>
        <rFont val="Arial"/>
        <family val="2"/>
        <charset val="1"/>
      </rPr>
      <t>Ziele CO</t>
    </r>
    <r>
      <rPr>
        <b/>
        <vertAlign val="subscript"/>
        <sz val="10"/>
        <rFont val="Arial"/>
        <family val="2"/>
        <charset val="1"/>
      </rPr>
      <t>2</t>
    </r>
  </si>
  <si>
    <t>Energieverbräuche</t>
  </si>
  <si>
    <t>Gebäudeteil</t>
  </si>
  <si>
    <t>Strom 1</t>
  </si>
  <si>
    <t>Schule</t>
  </si>
  <si>
    <t>Strom 2</t>
  </si>
  <si>
    <t>Strom 3</t>
  </si>
  <si>
    <t>Summe Strom:</t>
  </si>
  <si>
    <t>Gasheizung 1</t>
  </si>
  <si>
    <t>Gasheizung 2</t>
  </si>
  <si>
    <t>Gasheizung 3</t>
  </si>
  <si>
    <t>Fernwärmeheizung 1</t>
  </si>
  <si>
    <t>Fernwärmeheizung 2</t>
  </si>
  <si>
    <t>Fernwärmeheizung 3</t>
  </si>
  <si>
    <t>Summe Heizenergie:</t>
  </si>
  <si>
    <t>PV-Anlage 1</t>
  </si>
  <si>
    <t>PV-Anlage 2</t>
  </si>
  <si>
    <t>PV-Anlage 3</t>
  </si>
  <si>
    <t xml:space="preserve">Summe PV-Anlagen: </t>
  </si>
  <si>
    <t>Restmüll Standort 1</t>
  </si>
  <si>
    <t>Restmüll Standort 2</t>
  </si>
  <si>
    <t>Restmüll Standort 3</t>
  </si>
  <si>
    <t xml:space="preserve">Summe Restmüll: </t>
  </si>
  <si>
    <r>
      <rPr>
        <b/>
        <sz val="16"/>
        <color rgb="FF99CC00"/>
        <rFont val="Arial"/>
        <family val="2"/>
        <charset val="1"/>
      </rPr>
      <t>CO</t>
    </r>
    <r>
      <rPr>
        <b/>
        <vertAlign val="subscript"/>
        <sz val="16"/>
        <color rgb="FF99CC00"/>
        <rFont val="Arial"/>
        <family val="2"/>
        <charset val="1"/>
      </rPr>
      <t>2</t>
    </r>
    <r>
      <rPr>
        <b/>
        <sz val="16"/>
        <color rgb="FF99CC00"/>
        <rFont val="Arial"/>
        <family val="2"/>
        <charset val="1"/>
      </rPr>
      <t xml:space="preserve">-Schulbilanz: </t>
    </r>
  </si>
  <si>
    <t>bis 2030</t>
  </si>
  <si>
    <t>2031 bis 2050</t>
  </si>
  <si>
    <t xml:space="preserve">geplante jährliche Minderung: </t>
  </si>
  <si>
    <t>Emissions-Ziel</t>
  </si>
  <si>
    <t>reale Emission</t>
  </si>
  <si>
    <t>geplante Reduktion gegenüber Vorjahr:</t>
  </si>
  <si>
    <t>reale Reduktion gegenüber Vorjahr:</t>
  </si>
  <si>
    <t>geplanten Reduktion gegenüber Anfangsjahr:</t>
  </si>
  <si>
    <t>reale Reduktion gegenüber Anfangsjahr:</t>
  </si>
  <si>
    <t>Summe CO2-Emissionen:</t>
  </si>
  <si>
    <t>Umrechnungsfaktor</t>
  </si>
  <si>
    <t>Heizenergie</t>
  </si>
  <si>
    <t>PV-Anlage</t>
  </si>
  <si>
    <t>Solarthermie</t>
  </si>
  <si>
    <t>Papier</t>
  </si>
  <si>
    <t>0,6-2,4 kg/Packung (500 Blatt)</t>
  </si>
  <si>
    <t>0,25 (Veg.) - 0,5 kg/Mensaessen</t>
  </si>
  <si>
    <t>Anpassung Emissionsfaktor Strom</t>
  </si>
  <si>
    <t>Anpassung Emissionsfaktor Wärme</t>
  </si>
  <si>
    <t>ab</t>
  </si>
  <si>
    <t>CO2-Einsparungen durch Maßnahmen:</t>
  </si>
  <si>
    <t>Jahr:</t>
  </si>
  <si>
    <t>echte Emissionen (aus CO2-Schulbilanz):</t>
  </si>
  <si>
    <t>Maßnahmen (aus Planungsübersicht):</t>
  </si>
  <si>
    <t>geschätzte Emissionen ohne Maßnahmen:</t>
  </si>
  <si>
    <t>Faktor</t>
  </si>
  <si>
    <t>Datenermittlung aus</t>
  </si>
  <si>
    <t>CO2 [kg] Heizenergie real</t>
  </si>
  <si>
    <t>s</t>
  </si>
  <si>
    <t>Witterungsfaktor in %</t>
  </si>
  <si>
    <t>fifty/fifty-Prämienabrechnung</t>
  </si>
  <si>
    <t>CO2 [kg] Heizenergie witterungsb.</t>
  </si>
  <si>
    <t>Heizstunden pro Jahr (20 Wochen)</t>
  </si>
  <si>
    <t>CO2 [kg pro Stunde]</t>
  </si>
  <si>
    <t>Wärme: CO2 [g pro m² und Std.]</t>
  </si>
  <si>
    <t xml:space="preserve">Strom  </t>
  </si>
  <si>
    <t>CO2 [kg] durch Strom</t>
  </si>
  <si>
    <t>Nutzungsstunden pro Woche</t>
  </si>
  <si>
    <t>Hausmeister</t>
  </si>
  <si>
    <t>Nutzungstunden pro Jahr (40 Wochen)</t>
  </si>
  <si>
    <t>Gebäudeflächen in m²</t>
  </si>
  <si>
    <t>Strom: CO2 [g pro m² und Std.]</t>
  </si>
  <si>
    <t>Gesamtemissionen</t>
  </si>
  <si>
    <t>Witterungsfaktoren: Zeilen unten einblenden</t>
  </si>
  <si>
    <t>Jahr</t>
  </si>
  <si>
    <t>Witterungsfaktor</t>
  </si>
  <si>
    <t>Klassenleitungen, Energiedienst</t>
  </si>
  <si>
    <t>NEU 2026 Digitale Tafeln ausschalten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</si>
</sst>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0.0"/>
    <numFmt numFmtId="165" formatCode="[$-407]dd/mm/yyyy"/>
    <numFmt numFmtId="166" formatCode="#,###&quot; kg&quot;"/>
    <numFmt numFmtId="167" formatCode="0\ %"/>
    <numFmt numFmtId="168" formatCode="0.0%"/>
    <numFmt numFmtId="169" formatCode="0.00\ %"/>
    <numFmt numFmtId="170" formatCode="#,###&quot; Kg&quot;"/>
    <numFmt numFmtId="171" formatCode="#,##0&quot; kWh&quot;"/>
    <numFmt numFmtId="172" formatCode="#,##0&quot; m³&quot;"/>
    <numFmt numFmtId="173" formatCode="#,##0&quot; MWh&quot;"/>
    <numFmt numFmtId="174" formatCode="#,##0&quot; kg&quot;"/>
    <numFmt numFmtId="175" formatCode="#,##0.000&quot; kg/kWh&quot;"/>
    <numFmt numFmtId="176" formatCode="#,##0&quot;  kg/m³&quot;"/>
  </numFmts>
  <fonts count="66">
    <font>
      <sz val="10"/>
      <color rgb="FF000000"/>
      <name val="Arial"/>
      <charset val="1"/>
    </font>
    <font>
      <sz val="11"/>
      <color rgb="FFFFFFFF"/>
      <name val="Calibri"/>
      <family val="2"/>
      <charset val="1"/>
    </font>
    <font>
      <b/>
      <sz val="11"/>
      <color rgb="FF333333"/>
      <name val="Calibri"/>
      <family val="2"/>
      <charset val="1"/>
    </font>
    <font>
      <b/>
      <sz val="11"/>
      <color rgb="FFFF9900"/>
      <name val="Calibri"/>
      <family val="2"/>
      <charset val="1"/>
    </font>
    <font>
      <sz val="11"/>
      <color rgb="FF333399"/>
      <name val="Calibri"/>
      <family val="2"/>
      <charset val="1"/>
    </font>
    <font>
      <b/>
      <sz val="11"/>
      <color rgb="FF000000"/>
      <name val="Calibri"/>
      <family val="2"/>
      <charset val="1"/>
    </font>
    <font>
      <i/>
      <sz val="11"/>
      <color rgb="FF808080"/>
      <name val="Calibri"/>
      <family val="2"/>
      <charset val="1"/>
    </font>
    <font>
      <sz val="11"/>
      <color rgb="FF008000"/>
      <name val="Calibri"/>
      <family val="2"/>
      <charset val="1"/>
    </font>
    <font>
      <sz val="11"/>
      <color rgb="FF993300"/>
      <name val="Calibri"/>
      <family val="2"/>
      <charset val="1"/>
    </font>
    <font>
      <sz val="10"/>
      <name val="Arial"/>
      <family val="2"/>
      <charset val="1"/>
    </font>
    <font>
      <sz val="11"/>
      <color rgb="FF800080"/>
      <name val="Calibri"/>
      <family val="2"/>
      <charset val="1"/>
    </font>
    <font>
      <sz val="11"/>
      <color rgb="FF000000"/>
      <name val="Calibri"/>
      <family val="2"/>
      <charset val="1"/>
    </font>
    <font>
      <sz val="11"/>
      <color rgb="FFFF9900"/>
      <name val="Calibri"/>
      <family val="2"/>
      <charset val="1"/>
    </font>
    <font>
      <sz val="11"/>
      <color rgb="FFFF0000"/>
      <name val="Calibri"/>
      <family val="2"/>
      <charset val="1"/>
    </font>
    <font>
      <b/>
      <sz val="11"/>
      <color rgb="FFFFFFFF"/>
      <name val="Calibri"/>
      <family val="2"/>
      <charset val="1"/>
    </font>
    <font>
      <b/>
      <sz val="15"/>
      <color rgb="FF003366"/>
      <name val="Calibri"/>
      <family val="2"/>
      <charset val="1"/>
    </font>
    <font>
      <b/>
      <sz val="13"/>
      <color rgb="FF003366"/>
      <name val="Calibri"/>
      <family val="2"/>
      <charset val="1"/>
    </font>
    <font>
      <b/>
      <sz val="11"/>
      <color rgb="FF003366"/>
      <name val="Calibri"/>
      <family val="2"/>
      <charset val="1"/>
    </font>
    <font>
      <b/>
      <sz val="18"/>
      <color rgb="FF003366"/>
      <name val="Cambria"/>
      <family val="1"/>
      <charset val="1"/>
    </font>
    <font>
      <sz val="16"/>
      <name val="Arial"/>
      <family val="2"/>
      <charset val="1"/>
    </font>
    <font>
      <sz val="11"/>
      <name val="Arial"/>
      <family val="2"/>
      <charset val="1"/>
    </font>
    <font>
      <sz val="20"/>
      <name val="Arial"/>
      <family val="2"/>
      <charset val="1"/>
    </font>
    <font>
      <b/>
      <sz val="24"/>
      <color rgb="FF99CC00"/>
      <name val="Arial"/>
      <family val="2"/>
      <charset val="1"/>
    </font>
    <font>
      <sz val="24"/>
      <name val="Arial"/>
      <family val="2"/>
      <charset val="1"/>
    </font>
    <font>
      <sz val="36"/>
      <name val="Arial"/>
      <family val="2"/>
      <charset val="1"/>
    </font>
    <font>
      <sz val="18"/>
      <name val="Arial"/>
      <family val="2"/>
      <charset val="1"/>
    </font>
    <font>
      <b/>
      <sz val="14"/>
      <color rgb="FFFF0000"/>
      <name val="Arial"/>
      <family val="2"/>
      <charset val="1"/>
    </font>
    <font>
      <sz val="18"/>
      <color rgb="FFFFFFFF"/>
      <name val="Arial"/>
      <family val="2"/>
      <charset val="1"/>
    </font>
    <font>
      <sz val="18"/>
      <color rgb="FF99CC00"/>
      <name val="Arial"/>
      <family val="2"/>
      <charset val="1"/>
    </font>
    <font>
      <sz val="14"/>
      <name val="Arial"/>
      <family val="2"/>
      <charset val="1"/>
    </font>
    <font>
      <b/>
      <sz val="14"/>
      <name val="Arial"/>
      <family val="2"/>
      <charset val="1"/>
    </font>
    <font>
      <b/>
      <sz val="12"/>
      <name val="Arial"/>
      <family val="2"/>
      <charset val="1"/>
    </font>
    <font>
      <vertAlign val="subscript"/>
      <sz val="14"/>
      <name val="Arial"/>
      <family val="2"/>
      <charset val="1"/>
    </font>
    <font>
      <b/>
      <sz val="14"/>
      <color rgb="FF000000"/>
      <name val="Arial"/>
      <family val="2"/>
      <charset val="1"/>
    </font>
    <font>
      <sz val="14"/>
      <color rgb="FF000000"/>
      <name val="Arial"/>
      <family val="2"/>
      <charset val="1"/>
    </font>
    <font>
      <b/>
      <sz val="18"/>
      <name val="Arial"/>
      <family val="2"/>
      <charset val="1"/>
    </font>
    <font>
      <sz val="26"/>
      <name val="Arial"/>
      <family val="2"/>
      <charset val="1"/>
    </font>
    <font>
      <sz val="12"/>
      <name val="Arial"/>
      <family val="2"/>
      <charset val="1"/>
    </font>
    <font>
      <sz val="12"/>
      <color rgb="FF000000"/>
      <name val="Arial"/>
      <family val="2"/>
      <charset val="1"/>
    </font>
    <font>
      <b/>
      <sz val="14"/>
      <color rgb="FFFFFFFF"/>
      <name val="Arial"/>
      <family val="2"/>
      <charset val="1"/>
    </font>
    <font>
      <sz val="10"/>
      <name val="Calibri"/>
      <family val="2"/>
    </font>
    <font>
      <sz val="9"/>
      <name val="Tahoma"/>
      <family val="2"/>
      <charset val="1"/>
    </font>
    <font>
      <sz val="9"/>
      <color rgb="FF000000"/>
      <name val="Tahoma"/>
      <family val="2"/>
      <charset val="1"/>
    </font>
    <font>
      <sz val="18"/>
      <name val="Univers LT 55"/>
      <charset val="1"/>
    </font>
    <font>
      <b/>
      <sz val="18"/>
      <color rgb="FF99CC00"/>
      <name val="Arial"/>
      <family val="2"/>
      <charset val="1"/>
    </font>
    <font>
      <b/>
      <sz val="11"/>
      <color rgb="FFFF0000"/>
      <name val="Arial"/>
      <family val="2"/>
      <charset val="1"/>
    </font>
    <font>
      <b/>
      <sz val="11"/>
      <name val="Arial"/>
      <family val="2"/>
      <charset val="1"/>
    </font>
    <font>
      <b/>
      <sz val="10"/>
      <name val="Arial"/>
      <family val="2"/>
      <charset val="1"/>
    </font>
    <font>
      <b/>
      <vertAlign val="subscript"/>
      <sz val="10"/>
      <name val="Arial"/>
      <family val="2"/>
      <charset val="1"/>
    </font>
    <font>
      <sz val="10"/>
      <name val="Arial Narrow"/>
      <family val="2"/>
      <charset val="1"/>
    </font>
    <font>
      <b/>
      <sz val="20"/>
      <color rgb="FF99CC00"/>
      <name val="Arial"/>
      <family val="2"/>
      <charset val="1"/>
    </font>
    <font>
      <b/>
      <sz val="20"/>
      <color rgb="FF99CC00"/>
      <name val="StampGothic"/>
      <charset val="1"/>
    </font>
    <font>
      <b/>
      <sz val="12"/>
      <name val="Arial Narrow"/>
      <family val="2"/>
      <charset val="1"/>
    </font>
    <font>
      <b/>
      <sz val="10"/>
      <name val="Arial Narrow"/>
      <family val="2"/>
      <charset val="1"/>
    </font>
    <font>
      <b/>
      <sz val="14"/>
      <name val="Arial Narrow"/>
      <family val="2"/>
      <charset val="1"/>
    </font>
    <font>
      <sz val="11"/>
      <name val="Arial Narrow"/>
      <family val="2"/>
      <charset val="1"/>
    </font>
    <font>
      <i/>
      <sz val="10"/>
      <color rgb="FFFF0000"/>
      <name val="Arial Narrow"/>
      <family val="2"/>
      <charset val="1"/>
    </font>
    <font>
      <i/>
      <sz val="10"/>
      <name val="Arial Narrow"/>
      <family val="2"/>
      <charset val="1"/>
    </font>
    <font>
      <b/>
      <sz val="11"/>
      <name val="Arial Narrow"/>
      <family val="2"/>
      <charset val="1"/>
    </font>
    <font>
      <b/>
      <sz val="16"/>
      <color rgb="FF99CC00"/>
      <name val="Arial"/>
      <family val="2"/>
      <charset val="1"/>
    </font>
    <font>
      <b/>
      <vertAlign val="subscript"/>
      <sz val="16"/>
      <color rgb="FF99CC00"/>
      <name val="Arial"/>
      <family val="2"/>
      <charset val="1"/>
    </font>
    <font>
      <b/>
      <sz val="16"/>
      <name val="Arial"/>
      <family val="2"/>
      <charset val="1"/>
    </font>
    <font>
      <sz val="18"/>
      <name val="Arial Narrow"/>
      <family val="2"/>
      <charset val="1"/>
    </font>
    <font>
      <b/>
      <sz val="18"/>
      <name val="Arial Narrow"/>
      <family val="2"/>
      <charset val="1"/>
    </font>
    <font>
      <sz val="11"/>
      <color rgb="FF808080"/>
      <name val="Arial Narrow"/>
      <family val="2"/>
      <charset val="1"/>
    </font>
    <font>
      <sz val="8"/>
      <name val="Arial"/>
      <family val="2"/>
      <charset val="1"/>
    </font>
  </fonts>
  <fills count="27">
    <fill>
      <patternFill patternType="none"/>
    </fill>
    <fill>
      <patternFill patternType="gray125"/>
    </fill>
    <fill>
      <patternFill patternType="solid">
        <fgColor rgb="FF333399"/>
        <bgColor rgb="FF003366"/>
      </patternFill>
    </fill>
    <fill>
      <patternFill patternType="solid">
        <fgColor rgb="FFFF0000"/>
        <bgColor rgb="FFC00000"/>
      </patternFill>
    </fill>
    <fill>
      <patternFill patternType="solid">
        <fgColor rgb="FF339966"/>
        <bgColor rgb="FF008080"/>
      </patternFill>
    </fill>
    <fill>
      <patternFill patternType="solid">
        <fgColor rgb="FF800080"/>
        <bgColor rgb="FF800080"/>
      </patternFill>
    </fill>
    <fill>
      <patternFill patternType="solid">
        <fgColor rgb="FF33CCCC"/>
        <bgColor rgb="FF339966"/>
      </patternFill>
    </fill>
    <fill>
      <patternFill patternType="solid">
        <fgColor rgb="FFFF6600"/>
        <bgColor rgb="FFFF9900"/>
      </patternFill>
    </fill>
    <fill>
      <patternFill patternType="solid">
        <fgColor rgb="FFC0C0C0"/>
        <bgColor rgb="FFBFBFBF"/>
      </patternFill>
    </fill>
    <fill>
      <patternFill patternType="solid">
        <fgColor rgb="FFFFCC99"/>
        <bgColor rgb="FFFCD5B5"/>
      </patternFill>
    </fill>
    <fill>
      <patternFill patternType="solid">
        <fgColor rgb="FFCCFFCC"/>
        <bgColor rgb="FFC6EFCE"/>
      </patternFill>
    </fill>
    <fill>
      <patternFill patternType="solid">
        <fgColor rgb="FFFFFF99"/>
        <bgColor rgb="FFFFFFCC"/>
      </patternFill>
    </fill>
    <fill>
      <patternFill patternType="solid">
        <fgColor rgb="FFFFFFCC"/>
        <bgColor rgb="FFFEF2E8"/>
      </patternFill>
    </fill>
    <fill>
      <patternFill patternType="solid">
        <fgColor rgb="FFFF99CC"/>
        <bgColor rgb="FFFF7C80"/>
      </patternFill>
    </fill>
    <fill>
      <patternFill patternType="solid">
        <fgColor rgb="FF969696"/>
        <bgColor rgb="FF878787"/>
      </patternFill>
    </fill>
    <fill>
      <patternFill patternType="solid">
        <fgColor rgb="FF99CC00"/>
        <bgColor rgb="FF92D050"/>
      </patternFill>
    </fill>
    <fill>
      <patternFill patternType="solid">
        <fgColor rgb="FFFEF2E8"/>
        <bgColor rgb="FFF2F2F2"/>
      </patternFill>
    </fill>
    <fill>
      <patternFill patternType="solid">
        <fgColor rgb="FFF2F2F2"/>
        <bgColor rgb="FFFEF2E8"/>
      </patternFill>
    </fill>
    <fill>
      <patternFill patternType="solid">
        <fgColor rgb="FFBFBFBF"/>
        <bgColor rgb="FFC0C0C0"/>
      </patternFill>
    </fill>
    <fill>
      <patternFill patternType="solid">
        <fgColor rgb="FFFFFFFF"/>
        <bgColor rgb="FFFEF2E8"/>
      </patternFill>
    </fill>
    <fill>
      <patternFill patternType="solid">
        <fgColor rgb="FFD9D9D9"/>
        <bgColor rgb="FFD7E4BD"/>
      </patternFill>
    </fill>
    <fill>
      <patternFill patternType="solid">
        <fgColor rgb="FFFF9900"/>
        <bgColor rgb="FFFF9933"/>
      </patternFill>
    </fill>
    <fill>
      <patternFill patternType="solid">
        <fgColor rgb="FFFFC000"/>
        <bgColor rgb="FFFF9900"/>
      </patternFill>
    </fill>
    <fill>
      <patternFill patternType="solid">
        <fgColor rgb="FFD7E4BD"/>
        <bgColor rgb="FFD9D9D9"/>
      </patternFill>
    </fill>
    <fill>
      <patternFill patternType="solid">
        <fgColor rgb="FFFFFF00"/>
        <bgColor rgb="FFFFFF66"/>
      </patternFill>
    </fill>
    <fill>
      <patternFill patternType="solid">
        <fgColor rgb="FFFCD5B5"/>
        <bgColor rgb="FFFFCC99"/>
      </patternFill>
    </fill>
    <fill>
      <patternFill patternType="solid">
        <fgColor rgb="FFA6A6A6"/>
        <bgColor rgb="FF969696"/>
      </patternFill>
    </fill>
  </fills>
  <borders count="68">
    <border>
      <left/>
      <right/>
      <top/>
      <bottom/>
      <diagonal/>
    </border>
    <border>
      <left style="thin">
        <color rgb="FF333333"/>
      </left>
      <right style="thin">
        <color rgb="FF333333"/>
      </right>
      <top style="thin">
        <color rgb="FF333333"/>
      </top>
      <bottom style="thin">
        <color rgb="FF333333"/>
      </bottom>
      <diagonal/>
    </border>
    <border>
      <left style="thin">
        <color rgb="FF808080"/>
      </left>
      <right style="thin">
        <color rgb="FF808080"/>
      </right>
      <top style="thin">
        <color rgb="FF808080"/>
      </top>
      <bottom style="thin">
        <color rgb="FF808080"/>
      </bottom>
      <diagonal/>
    </border>
    <border>
      <left/>
      <right/>
      <top style="thin">
        <color rgb="FF333399"/>
      </top>
      <bottom style="double">
        <color rgb="FF333399"/>
      </bottom>
      <diagonal/>
    </border>
    <border>
      <left style="thin">
        <color rgb="FFC0C0C0"/>
      </left>
      <right style="thin">
        <color rgb="FFC0C0C0"/>
      </right>
      <top style="thin">
        <color rgb="FFC0C0C0"/>
      </top>
      <bottom style="thin">
        <color rgb="FFC0C0C0"/>
      </bottom>
      <diagonal/>
    </border>
    <border>
      <left/>
      <right/>
      <top/>
      <bottom style="double">
        <color rgb="FFFF9900"/>
      </bottom>
      <diagonal/>
    </border>
    <border>
      <left style="double">
        <color rgb="FF333333"/>
      </left>
      <right style="double">
        <color rgb="FF333333"/>
      </right>
      <top style="double">
        <color rgb="FF333333"/>
      </top>
      <bottom style="double">
        <color rgb="FF333333"/>
      </bottom>
      <diagonal/>
    </border>
    <border>
      <left/>
      <right/>
      <top/>
      <bottom style="medium">
        <color rgb="FF333399"/>
      </bottom>
      <diagonal/>
    </border>
    <border>
      <left/>
      <right/>
      <top/>
      <bottom style="medium">
        <color rgb="FFC0C0C0"/>
      </bottom>
      <diagonal/>
    </border>
    <border>
      <left/>
      <right/>
      <top/>
      <bottom style="thin">
        <color rgb="FF0066CC"/>
      </bottom>
      <diagonal/>
    </border>
    <border>
      <left style="thin">
        <color rgb="FFF79646"/>
      </left>
      <right style="thin">
        <color rgb="FFF79646"/>
      </right>
      <top style="thin">
        <color rgb="FFF79646"/>
      </top>
      <bottom style="thin">
        <color rgb="FFF79646"/>
      </bottom>
      <diagonal/>
    </border>
    <border>
      <left style="thin">
        <color rgb="FFF79646"/>
      </left>
      <right/>
      <top/>
      <bottom/>
      <diagonal/>
    </border>
    <border>
      <left/>
      <right/>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medium">
        <color auto="1"/>
      </right>
      <top/>
      <bottom/>
      <diagonal/>
    </border>
    <border>
      <left/>
      <right style="thin">
        <color rgb="FFF79646"/>
      </right>
      <top style="thin">
        <color rgb="FFF79646"/>
      </top>
      <bottom style="thin">
        <color rgb="FFF79646"/>
      </bottom>
      <diagonal/>
    </border>
    <border>
      <left/>
      <right style="medium">
        <color auto="1"/>
      </right>
      <top/>
      <bottom/>
      <diagonal/>
    </border>
    <border>
      <left style="medium">
        <color auto="1"/>
      </left>
      <right/>
      <top/>
      <bottom/>
      <diagonal/>
    </border>
    <border>
      <left style="medium">
        <color auto="1"/>
      </left>
      <right style="thin">
        <color rgb="FFF79646"/>
      </right>
      <top style="medium">
        <color auto="1"/>
      </top>
      <bottom/>
      <diagonal/>
    </border>
    <border>
      <left style="thin">
        <color rgb="FFF79646"/>
      </left>
      <right style="medium">
        <color auto="1"/>
      </right>
      <top style="medium">
        <color auto="1"/>
      </top>
      <bottom/>
      <diagonal/>
    </border>
    <border>
      <left style="medium">
        <color auto="1"/>
      </left>
      <right style="thin">
        <color rgb="FFF79646"/>
      </right>
      <top/>
      <bottom/>
      <diagonal/>
    </border>
    <border>
      <left style="thin">
        <color rgb="FFF79646"/>
      </left>
      <right style="medium">
        <color auto="1"/>
      </right>
      <top style="thin">
        <color rgb="FFF79646"/>
      </top>
      <bottom style="thin">
        <color rgb="FFF79646"/>
      </bottom>
      <diagonal/>
    </border>
    <border>
      <left style="medium">
        <color auto="1"/>
      </left>
      <right style="thin">
        <color rgb="FFF79646"/>
      </right>
      <top/>
      <bottom style="medium">
        <color auto="1"/>
      </bottom>
      <diagonal/>
    </border>
    <border>
      <left style="thin">
        <color rgb="FFF79646"/>
      </left>
      <right style="medium">
        <color auto="1"/>
      </right>
      <top style="thin">
        <color rgb="FFF79646"/>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style="thin">
        <color auto="1"/>
      </left>
      <right/>
      <top style="thin">
        <color auto="1"/>
      </top>
      <bottom/>
      <diagonal/>
    </border>
    <border>
      <left style="medium">
        <color rgb="FF99CC00"/>
      </left>
      <right/>
      <top style="thin">
        <color auto="1"/>
      </top>
      <bottom style="medium">
        <color rgb="FF99CC00"/>
      </bottom>
      <diagonal/>
    </border>
    <border>
      <left/>
      <right/>
      <top style="thin">
        <color auto="1"/>
      </top>
      <bottom style="medium">
        <color rgb="FF99CC00"/>
      </bottom>
      <diagonal/>
    </border>
    <border>
      <left style="thin">
        <color auto="1"/>
      </left>
      <right/>
      <top/>
      <bottom style="thin">
        <color auto="1"/>
      </bottom>
      <diagonal/>
    </border>
    <border>
      <left style="medium">
        <color rgb="FF99CC00"/>
      </left>
      <right/>
      <top style="medium">
        <color rgb="FF99CC00"/>
      </top>
      <bottom style="thin">
        <color auto="1"/>
      </bottom>
      <diagonal/>
    </border>
    <border>
      <left/>
      <right/>
      <top style="medium">
        <color rgb="FF99CC00"/>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thin">
        <color auto="1"/>
      </bottom>
      <diagonal/>
    </border>
    <border>
      <left/>
      <right style="thin">
        <color auto="1"/>
      </right>
      <top style="thin">
        <color auto="1"/>
      </top>
      <bottom style="medium">
        <color rgb="FF99CC00"/>
      </bottom>
      <diagonal/>
    </border>
    <border>
      <left/>
      <right style="thin">
        <color auto="1"/>
      </right>
      <top style="medium">
        <color rgb="FF99CC00"/>
      </top>
      <bottom style="thin">
        <color auto="1"/>
      </bottom>
      <diagonal/>
    </border>
    <border>
      <left style="thin">
        <color auto="1"/>
      </left>
      <right style="thin">
        <color auto="1"/>
      </right>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right/>
      <top/>
      <bottom style="medium">
        <color rgb="FF99CC00"/>
      </bottom>
      <diagonal/>
    </border>
    <border>
      <left style="thin">
        <color auto="1"/>
      </left>
      <right style="thin">
        <color auto="1"/>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diagonal/>
    </border>
    <border>
      <left style="thin">
        <color auto="1"/>
      </left>
      <right style="medium">
        <color auto="1"/>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s>
  <cellStyleXfs count="27">
    <xf numFmtId="0" fontId="0" fillId="0" borderId="0"/>
    <xf numFmtId="0" fontId="1" fillId="2" borderId="0" applyBorder="0"/>
    <xf numFmtId="0" fontId="1" fillId="3" borderId="0" applyBorder="0"/>
    <xf numFmtId="0" fontId="1" fillId="4" borderId="0" applyBorder="0"/>
    <xf numFmtId="0" fontId="1" fillId="5" borderId="0" applyBorder="0"/>
    <xf numFmtId="0" fontId="1" fillId="6" borderId="0" applyBorder="0"/>
    <xf numFmtId="0" fontId="1" fillId="7" borderId="0" applyBorder="0"/>
    <xf numFmtId="0" fontId="2" fillId="8" borderId="1"/>
    <xf numFmtId="0" fontId="3" fillId="8" borderId="2"/>
    <xf numFmtId="0" fontId="4" fillId="9" borderId="2"/>
    <xf numFmtId="0" fontId="5" fillId="0" borderId="3"/>
    <xf numFmtId="0" fontId="6" fillId="0" borderId="0" applyBorder="0"/>
    <xf numFmtId="0" fontId="7" fillId="10" borderId="0" applyBorder="0"/>
    <xf numFmtId="0" fontId="8" fillId="11" borderId="0" applyBorder="0"/>
    <xf numFmtId="0" fontId="9" fillId="12" borderId="4"/>
    <xf numFmtId="0" fontId="10" fillId="13" borderId="0" applyBorder="0"/>
    <xf numFmtId="0" fontId="9" fillId="0" borderId="0"/>
    <xf numFmtId="0" fontId="9" fillId="0" borderId="0"/>
    <xf numFmtId="0" fontId="11" fillId="0" borderId="0"/>
    <xf numFmtId="0" fontId="12" fillId="0" borderId="5"/>
    <xf numFmtId="0" fontId="13" fillId="0" borderId="0" applyBorder="0"/>
    <xf numFmtId="0" fontId="14" fillId="14" borderId="6"/>
    <xf numFmtId="0" fontId="15" fillId="0" borderId="7"/>
    <xf numFmtId="0" fontId="16" fillId="0" borderId="8"/>
    <xf numFmtId="0" fontId="17" fillId="0" borderId="9"/>
    <xf numFmtId="0" fontId="17" fillId="0" borderId="0" applyBorder="0"/>
    <xf numFmtId="0" fontId="18" fillId="0" borderId="0" applyBorder="0"/>
  </cellStyleXfs>
  <cellXfs count="312">
    <xf numFmtId="0" fontId="0" fillId="0" borderId="0" xfId="0"/>
    <xf numFmtId="0" fontId="19" fillId="0" borderId="0" xfId="0" applyFont="1" applyAlignment="1">
      <alignment horizontal="center"/>
    </xf>
    <xf numFmtId="0" fontId="9" fillId="0" borderId="0" xfId="0" applyFont="1"/>
    <xf numFmtId="0" fontId="9" fillId="8" borderId="0" xfId="0" applyFont="1" applyFill="1" applyAlignment="1">
      <alignment horizontal="center" vertical="center" wrapText="1"/>
    </xf>
    <xf numFmtId="0" fontId="9" fillId="15" borderId="0" xfId="0" applyFont="1" applyFill="1" applyAlignment="1">
      <alignment horizontal="center" vertical="center" wrapText="1"/>
    </xf>
    <xf numFmtId="0" fontId="9" fillId="11" borderId="0" xfId="0" applyFont="1" applyFill="1" applyAlignment="1">
      <alignment horizontal="center" vertical="center" wrapText="1"/>
    </xf>
    <xf numFmtId="0" fontId="9" fillId="3" borderId="0" xfId="0" applyFont="1" applyFill="1" applyAlignment="1">
      <alignment horizontal="center" vertical="center" wrapText="1"/>
    </xf>
    <xf numFmtId="0" fontId="20" fillId="0" borderId="0" xfId="0" applyFont="1" applyAlignment="1">
      <alignment vertical="center" wrapText="1"/>
    </xf>
    <xf numFmtId="0" fontId="21" fillId="0" borderId="0" xfId="0" applyFont="1" applyAlignment="1">
      <alignment vertical="center" wrapText="1"/>
    </xf>
    <xf numFmtId="0" fontId="20" fillId="0" borderId="0" xfId="0" applyFont="1" applyAlignment="1">
      <alignment horizontal="center" vertical="center" wrapText="1"/>
    </xf>
    <xf numFmtId="0" fontId="19" fillId="0" borderId="0" xfId="0" applyFont="1" applyAlignment="1">
      <alignment horizontal="center" wrapText="1"/>
    </xf>
    <xf numFmtId="0" fontId="22" fillId="0" borderId="0" xfId="0" applyFont="1" applyAlignment="1">
      <alignment vertical="center"/>
    </xf>
    <xf numFmtId="0" fontId="23" fillId="16" borderId="10" xfId="0" applyFont="1" applyFill="1" applyBorder="1" applyAlignment="1">
      <alignment horizontal="left" vertical="center"/>
    </xf>
    <xf numFmtId="0" fontId="23" fillId="0" borderId="0" xfId="0" applyFont="1" applyAlignment="1">
      <alignment horizontal="left" vertical="center"/>
    </xf>
    <xf numFmtId="0" fontId="24" fillId="0" borderId="0" xfId="0" applyFont="1" applyAlignment="1">
      <alignment vertical="center"/>
    </xf>
    <xf numFmtId="0" fontId="25" fillId="16" borderId="10" xfId="0" applyFont="1" applyFill="1" applyBorder="1" applyAlignment="1">
      <alignment horizontal="left" vertical="center"/>
    </xf>
    <xf numFmtId="0" fontId="21" fillId="0" borderId="11" xfId="0" applyFont="1" applyBorder="1" applyAlignment="1">
      <alignment vertical="center" wrapText="1"/>
    </xf>
    <xf numFmtId="0" fontId="26" fillId="0" borderId="0" xfId="0" applyFont="1" applyAlignment="1">
      <alignment horizontal="right" vertical="center"/>
    </xf>
    <xf numFmtId="165" fontId="26" fillId="16" borderId="10" xfId="0" applyNumberFormat="1" applyFont="1" applyFill="1" applyBorder="1" applyAlignment="1">
      <alignment horizontal="left" vertical="center"/>
    </xf>
    <xf numFmtId="0" fontId="27" fillId="0" borderId="0" xfId="0" applyFont="1" applyAlignment="1">
      <alignment horizontal="left" vertical="center" wrapText="1"/>
    </xf>
    <xf numFmtId="0" fontId="28" fillId="0" borderId="12" xfId="0" applyFont="1" applyBorder="1" applyAlignment="1">
      <alignment vertical="center" wrapText="1"/>
    </xf>
    <xf numFmtId="0" fontId="25" fillId="0" borderId="12" xfId="0" applyFont="1" applyBorder="1"/>
    <xf numFmtId="0" fontId="30" fillId="11" borderId="14" xfId="0" applyFont="1" applyFill="1" applyBorder="1" applyAlignment="1">
      <alignment vertical="center" wrapText="1"/>
    </xf>
    <xf numFmtId="0" fontId="31" fillId="11" borderId="15" xfId="0" applyFont="1" applyFill="1" applyBorder="1" applyAlignment="1">
      <alignment vertical="center" wrapText="1"/>
    </xf>
    <xf numFmtId="0" fontId="31" fillId="11" borderId="16" xfId="0" applyFont="1" applyFill="1" applyBorder="1" applyAlignment="1">
      <alignment vertical="center" wrapText="1"/>
    </xf>
    <xf numFmtId="0" fontId="29" fillId="0" borderId="0" xfId="0" applyFont="1"/>
    <xf numFmtId="0" fontId="30" fillId="11" borderId="17" xfId="0" applyFont="1" applyFill="1" applyBorder="1" applyAlignment="1">
      <alignment horizontal="center" vertical="center" wrapText="1"/>
    </xf>
    <xf numFmtId="0" fontId="29" fillId="11" borderId="18" xfId="0" applyFont="1" applyFill="1" applyBorder="1" applyAlignment="1">
      <alignment horizontal="center" vertical="center" wrapText="1"/>
    </xf>
    <xf numFmtId="0" fontId="29" fillId="11" borderId="19" xfId="0" applyFont="1" applyFill="1" applyBorder="1" applyAlignment="1">
      <alignment horizontal="center" vertical="center" wrapText="1"/>
    </xf>
    <xf numFmtId="0" fontId="29" fillId="11" borderId="20" xfId="0" applyFont="1" applyFill="1" applyBorder="1" applyAlignment="1">
      <alignment horizontal="center" vertical="center" wrapText="1"/>
    </xf>
    <xf numFmtId="0" fontId="30" fillId="16" borderId="21" xfId="0" applyFont="1" applyFill="1" applyBorder="1" applyAlignment="1">
      <alignment horizontal="center" vertical="center"/>
    </xf>
    <xf numFmtId="0" fontId="30" fillId="11" borderId="0" xfId="0" applyFont="1" applyFill="1" applyAlignment="1">
      <alignment horizontal="center" vertical="center" wrapText="1"/>
    </xf>
    <xf numFmtId="0" fontId="30" fillId="16" borderId="10" xfId="0" applyFont="1" applyFill="1" applyBorder="1" applyAlignment="1">
      <alignment horizontal="center" vertical="center"/>
    </xf>
    <xf numFmtId="0" fontId="30" fillId="11" borderId="22" xfId="0" applyFont="1" applyFill="1" applyBorder="1" applyAlignment="1">
      <alignment horizontal="center" vertical="center" wrapText="1"/>
    </xf>
    <xf numFmtId="0" fontId="9" fillId="0" borderId="0" xfId="0" applyFont="1" applyAlignment="1">
      <alignment horizontal="left" vertical="center" wrapText="1"/>
    </xf>
    <xf numFmtId="0" fontId="29" fillId="15" borderId="23" xfId="0" applyFont="1" applyFill="1" applyBorder="1" applyAlignment="1">
      <alignment horizontal="center" vertical="center" wrapText="1"/>
    </xf>
    <xf numFmtId="166" fontId="29" fillId="15" borderId="23" xfId="0" applyNumberFormat="1" applyFont="1" applyFill="1" applyBorder="1" applyAlignment="1">
      <alignment horizontal="center" vertical="center" wrapText="1"/>
    </xf>
    <xf numFmtId="166" fontId="29" fillId="15" borderId="0" xfId="0" applyNumberFormat="1" applyFont="1" applyFill="1" applyAlignment="1">
      <alignment horizontal="center" vertical="center" wrapText="1"/>
    </xf>
    <xf numFmtId="166" fontId="29" fillId="15" borderId="22" xfId="0" applyNumberFormat="1" applyFont="1" applyFill="1" applyBorder="1" applyAlignment="1">
      <alignment horizontal="center" vertical="center" wrapText="1"/>
    </xf>
    <xf numFmtId="167" fontId="30" fillId="16" borderId="25" xfId="0" applyNumberFormat="1" applyFont="1" applyFill="1" applyBorder="1" applyAlignment="1">
      <alignment horizontal="left" vertical="center"/>
    </xf>
    <xf numFmtId="167" fontId="30" fillId="16" borderId="27" xfId="0" applyNumberFormat="1" applyFont="1" applyFill="1" applyBorder="1" applyAlignment="1">
      <alignment horizontal="left" vertical="center"/>
    </xf>
    <xf numFmtId="0" fontId="29" fillId="16" borderId="29" xfId="0" applyFont="1" applyFill="1" applyBorder="1" applyAlignment="1">
      <alignment horizontal="left" vertical="center"/>
    </xf>
    <xf numFmtId="0" fontId="28" fillId="0" borderId="15" xfId="0" applyFont="1" applyBorder="1" applyAlignment="1">
      <alignment vertical="center" wrapText="1"/>
    </xf>
    <xf numFmtId="0" fontId="25" fillId="0" borderId="0" xfId="0" applyFont="1"/>
    <xf numFmtId="166" fontId="33" fillId="17" borderId="18" xfId="0" applyNumberFormat="1" applyFont="1" applyFill="1" applyBorder="1" applyAlignment="1">
      <alignment horizontal="left" wrapText="1"/>
    </xf>
    <xf numFmtId="0" fontId="34" fillId="17" borderId="12" xfId="0" applyFont="1" applyFill="1" applyBorder="1" applyAlignment="1">
      <alignment horizontal="left" wrapText="1"/>
    </xf>
    <xf numFmtId="0" fontId="29" fillId="15" borderId="30" xfId="0" applyFont="1" applyFill="1" applyBorder="1" applyAlignment="1">
      <alignment horizontal="center" vertical="center" wrapText="1"/>
    </xf>
    <xf numFmtId="166" fontId="29" fillId="15" borderId="30" xfId="0" applyNumberFormat="1" applyFont="1" applyFill="1" applyBorder="1" applyAlignment="1">
      <alignment horizontal="center" vertical="center" wrapText="1"/>
    </xf>
    <xf numFmtId="166" fontId="29" fillId="15" borderId="12" xfId="0" applyNumberFormat="1" applyFont="1" applyFill="1" applyBorder="1" applyAlignment="1">
      <alignment horizontal="center" vertical="center" wrapText="1"/>
    </xf>
    <xf numFmtId="166" fontId="29" fillId="15" borderId="31" xfId="0" applyNumberFormat="1" applyFont="1" applyFill="1" applyBorder="1" applyAlignment="1">
      <alignment horizontal="center" vertical="center" wrapText="1"/>
    </xf>
    <xf numFmtId="0" fontId="28" fillId="0" borderId="18" xfId="0" applyFont="1" applyBorder="1" applyAlignment="1">
      <alignment vertical="center"/>
    </xf>
    <xf numFmtId="0" fontId="35" fillId="0" borderId="0" xfId="0" applyFont="1" applyAlignment="1">
      <alignment vertical="center" wrapText="1"/>
    </xf>
    <xf numFmtId="166" fontId="29" fillId="11" borderId="23" xfId="0" applyNumberFormat="1" applyFont="1" applyFill="1" applyBorder="1" applyAlignment="1">
      <alignment horizontal="center" vertical="center" wrapText="1"/>
    </xf>
    <xf numFmtId="166" fontId="29" fillId="11" borderId="0" xfId="0" applyNumberFormat="1" applyFont="1" applyFill="1" applyAlignment="1">
      <alignment horizontal="center" vertical="center" wrapText="1"/>
    </xf>
    <xf numFmtId="166" fontId="29" fillId="11" borderId="22" xfId="0" applyNumberFormat="1" applyFont="1" applyFill="1" applyBorder="1" applyAlignment="1">
      <alignment horizontal="center" vertical="center" wrapText="1"/>
    </xf>
    <xf numFmtId="168" fontId="30" fillId="11" borderId="30" xfId="0" applyNumberFormat="1" applyFont="1" applyFill="1" applyBorder="1" applyAlignment="1">
      <alignment horizontal="center" vertical="center" wrapText="1"/>
    </xf>
    <xf numFmtId="168" fontId="30" fillId="11" borderId="12" xfId="0" applyNumberFormat="1" applyFont="1" applyFill="1" applyBorder="1" applyAlignment="1">
      <alignment horizontal="center" vertical="center" wrapText="1"/>
    </xf>
    <xf numFmtId="168" fontId="30" fillId="11" borderId="31" xfId="0" applyNumberFormat="1" applyFont="1" applyFill="1" applyBorder="1" applyAlignment="1">
      <alignment horizontal="center" vertical="center" wrapText="1"/>
    </xf>
    <xf numFmtId="0" fontId="30" fillId="0" borderId="0" xfId="0" applyFont="1" applyAlignment="1">
      <alignment horizontal="center" vertical="center" wrapText="1"/>
    </xf>
    <xf numFmtId="0" fontId="25" fillId="0" borderId="0" xfId="0" applyFont="1" applyAlignment="1">
      <alignment horizontal="left" vertical="center" wrapText="1"/>
    </xf>
    <xf numFmtId="0" fontId="21" fillId="15" borderId="33" xfId="0" applyFont="1" applyFill="1" applyBorder="1" applyAlignment="1">
      <alignment vertical="center" wrapText="1"/>
    </xf>
    <xf numFmtId="0" fontId="21" fillId="15" borderId="34" xfId="0" applyFont="1" applyFill="1" applyBorder="1" applyAlignment="1">
      <alignment vertical="center"/>
    </xf>
    <xf numFmtId="0" fontId="36" fillId="15" borderId="35" xfId="0" applyFont="1" applyFill="1" applyBorder="1" applyAlignment="1">
      <alignment vertical="center" wrapText="1"/>
    </xf>
    <xf numFmtId="0" fontId="21" fillId="15" borderId="36" xfId="0" applyFont="1" applyFill="1" applyBorder="1" applyAlignment="1">
      <alignment vertical="center" wrapText="1"/>
    </xf>
    <xf numFmtId="0" fontId="29" fillId="15" borderId="37" xfId="0" applyFont="1" applyFill="1" applyBorder="1" applyAlignment="1">
      <alignment vertical="center"/>
    </xf>
    <xf numFmtId="0" fontId="25" fillId="15" borderId="38" xfId="0" applyFont="1" applyFill="1" applyBorder="1" applyAlignment="1">
      <alignment vertical="center" wrapText="1"/>
    </xf>
    <xf numFmtId="0" fontId="31" fillId="11" borderId="40" xfId="0" applyFont="1" applyFill="1" applyBorder="1" applyAlignment="1">
      <alignment vertical="center" wrapText="1"/>
    </xf>
    <xf numFmtId="0" fontId="31" fillId="11" borderId="41" xfId="0" applyFont="1" applyFill="1" applyBorder="1" applyAlignment="1">
      <alignment vertical="center" wrapText="1"/>
    </xf>
    <xf numFmtId="0" fontId="31" fillId="11" borderId="42" xfId="0" applyFont="1" applyFill="1" applyBorder="1" applyAlignment="1">
      <alignment horizontal="center" vertical="center" wrapText="1"/>
    </xf>
    <xf numFmtId="0" fontId="37" fillId="18" borderId="40" xfId="0" applyFont="1" applyFill="1" applyBorder="1" applyAlignment="1">
      <alignment horizontal="center" vertical="center" wrapText="1"/>
    </xf>
    <xf numFmtId="0" fontId="37" fillId="18" borderId="41" xfId="0" applyFont="1" applyFill="1" applyBorder="1"/>
    <xf numFmtId="0" fontId="31" fillId="18" borderId="41" xfId="0" applyFont="1" applyFill="1" applyBorder="1" applyAlignment="1">
      <alignment vertical="center" wrapText="1"/>
    </xf>
    <xf numFmtId="0" fontId="31" fillId="18" borderId="41" xfId="0" applyFont="1" applyFill="1" applyBorder="1" applyAlignment="1">
      <alignment horizontal="right" vertical="center" wrapText="1"/>
    </xf>
    <xf numFmtId="166" fontId="31" fillId="18" borderId="39" xfId="0" applyNumberFormat="1" applyFont="1" applyFill="1" applyBorder="1" applyAlignment="1">
      <alignment horizontal="center" vertical="center" wrapText="1"/>
    </xf>
    <xf numFmtId="166" fontId="37" fillId="0" borderId="43" xfId="0" applyNumberFormat="1" applyFont="1" applyBorder="1" applyAlignment="1">
      <alignment horizontal="center" vertical="center" wrapText="1"/>
    </xf>
    <xf numFmtId="166" fontId="37" fillId="0" borderId="0" xfId="0" applyNumberFormat="1" applyFont="1" applyAlignment="1">
      <alignment horizontal="center" vertical="center" wrapText="1"/>
    </xf>
    <xf numFmtId="49" fontId="37" fillId="0" borderId="44" xfId="0" applyNumberFormat="1" applyFont="1" applyBorder="1" applyAlignment="1">
      <alignment horizontal="center" vertical="center" wrapText="1"/>
    </xf>
    <xf numFmtId="0" fontId="30" fillId="0" borderId="0" xfId="0" applyFont="1" applyAlignment="1">
      <alignment horizontal="right" vertical="center" wrapText="1"/>
    </xf>
    <xf numFmtId="169" fontId="30" fillId="0" borderId="0" xfId="0" applyNumberFormat="1" applyFont="1" applyAlignment="1">
      <alignment horizontal="center" vertical="center" wrapText="1"/>
    </xf>
    <xf numFmtId="0" fontId="36" fillId="15" borderId="45" xfId="0" applyFont="1" applyFill="1" applyBorder="1" applyAlignment="1">
      <alignment vertical="center" wrapText="1"/>
    </xf>
    <xf numFmtId="0" fontId="29" fillId="15" borderId="38" xfId="0" applyFont="1" applyFill="1" applyBorder="1" applyAlignment="1">
      <alignment vertical="center" wrapText="1"/>
    </xf>
    <xf numFmtId="0" fontId="29" fillId="15" borderId="46" xfId="0" applyFont="1" applyFill="1" applyBorder="1" applyAlignment="1">
      <alignment vertical="center" wrapText="1"/>
    </xf>
    <xf numFmtId="0" fontId="31" fillId="18" borderId="40" xfId="0" applyFont="1" applyFill="1" applyBorder="1" applyAlignment="1">
      <alignment horizontal="right" vertical="center" wrapText="1"/>
    </xf>
    <xf numFmtId="49" fontId="37" fillId="0" borderId="47" xfId="0" applyNumberFormat="1" applyFont="1" applyBorder="1" applyAlignment="1">
      <alignment horizontal="center" vertical="center" wrapText="1"/>
    </xf>
    <xf numFmtId="0" fontId="21" fillId="0" borderId="0" xfId="0" applyFont="1" applyAlignment="1">
      <alignment horizontal="center" vertical="center" wrapText="1"/>
    </xf>
    <xf numFmtId="0" fontId="21" fillId="15" borderId="48" xfId="0" applyFont="1" applyFill="1" applyBorder="1" applyAlignment="1">
      <alignment vertical="center"/>
    </xf>
    <xf numFmtId="0" fontId="36" fillId="15" borderId="48" xfId="0" applyFont="1" applyFill="1" applyBorder="1" applyAlignment="1">
      <alignment vertical="center" wrapText="1"/>
    </xf>
    <xf numFmtId="0" fontId="36" fillId="15" borderId="49" xfId="0" applyFont="1" applyFill="1" applyBorder="1" applyAlignment="1">
      <alignment vertical="center" wrapText="1"/>
    </xf>
    <xf numFmtId="0" fontId="29" fillId="15" borderId="50" xfId="0" applyFont="1" applyFill="1" applyBorder="1" applyAlignment="1">
      <alignment vertical="center"/>
    </xf>
    <xf numFmtId="0" fontId="25" fillId="15" borderId="50" xfId="0" applyFont="1" applyFill="1" applyBorder="1" applyAlignment="1">
      <alignment vertical="center" wrapText="1"/>
    </xf>
    <xf numFmtId="0" fontId="25" fillId="15" borderId="51" xfId="0" applyFont="1" applyFill="1" applyBorder="1" applyAlignment="1">
      <alignment vertical="center" wrapText="1"/>
    </xf>
    <xf numFmtId="0" fontId="37" fillId="18" borderId="41" xfId="0" applyFont="1" applyFill="1" applyBorder="1" applyAlignment="1">
      <alignment vertical="center" wrapText="1"/>
    </xf>
    <xf numFmtId="0" fontId="31" fillId="18" borderId="52" xfId="0" applyFont="1" applyFill="1" applyBorder="1" applyAlignment="1">
      <alignment horizontal="right" vertical="center" wrapText="1"/>
    </xf>
    <xf numFmtId="0" fontId="29" fillId="0" borderId="0" xfId="0" applyFont="1" applyAlignment="1">
      <alignment horizontal="center" vertical="center" wrapText="1"/>
    </xf>
    <xf numFmtId="170" fontId="29" fillId="0" borderId="0" xfId="0" applyNumberFormat="1" applyFont="1" applyAlignment="1">
      <alignment horizontal="center" vertical="center" wrapText="1"/>
    </xf>
    <xf numFmtId="170" fontId="39" fillId="0" borderId="0" xfId="0" applyNumberFormat="1" applyFont="1" applyAlignment="1">
      <alignment horizontal="center" vertical="center" wrapText="1"/>
    </xf>
    <xf numFmtId="166" fontId="29" fillId="0" borderId="41" xfId="0" applyNumberFormat="1" applyFont="1" applyBorder="1" applyAlignment="1">
      <alignment horizontal="center" vertical="center" wrapText="1"/>
    </xf>
    <xf numFmtId="0" fontId="36" fillId="15" borderId="53" xfId="0" applyFont="1" applyFill="1" applyBorder="1" applyAlignment="1">
      <alignment vertical="center" wrapText="1"/>
    </xf>
    <xf numFmtId="0" fontId="31" fillId="18" borderId="40" xfId="0" applyFont="1" applyFill="1" applyBorder="1" applyAlignment="1">
      <alignment vertical="center" wrapText="1"/>
    </xf>
    <xf numFmtId="0" fontId="25" fillId="0" borderId="0" xfId="0" applyFont="1" applyAlignment="1">
      <alignment horizontal="center" vertical="center" wrapText="1"/>
    </xf>
    <xf numFmtId="0" fontId="23" fillId="0" borderId="0" xfId="0" applyFont="1" applyAlignment="1">
      <alignment vertical="center"/>
    </xf>
    <xf numFmtId="0" fontId="9" fillId="0" borderId="0" xfId="0" applyFont="1" applyAlignment="1">
      <alignment vertical="center"/>
    </xf>
    <xf numFmtId="0" fontId="19" fillId="0" borderId="0" xfId="0" applyFont="1" applyAlignment="1">
      <alignment horizontal="center" vertical="center"/>
    </xf>
    <xf numFmtId="0" fontId="0" fillId="19" borderId="0" xfId="0" applyFill="1"/>
    <xf numFmtId="0" fontId="43" fillId="19" borderId="0" xfId="0" applyFont="1" applyFill="1" applyAlignment="1">
      <alignment vertical="center" wrapText="1"/>
    </xf>
    <xf numFmtId="0" fontId="43" fillId="19" borderId="0" xfId="0" applyFont="1" applyFill="1" applyAlignment="1">
      <alignment horizontal="center" vertical="center" wrapText="1"/>
    </xf>
    <xf numFmtId="0" fontId="25" fillId="19" borderId="0" xfId="0" applyFont="1" applyFill="1"/>
    <xf numFmtId="0" fontId="25" fillId="19" borderId="0" xfId="0" applyFont="1" applyFill="1" applyAlignment="1">
      <alignment vertical="center" wrapText="1"/>
    </xf>
    <xf numFmtId="0" fontId="44" fillId="19" borderId="0" xfId="0" applyFont="1" applyFill="1" applyAlignment="1">
      <alignment vertical="center"/>
    </xf>
    <xf numFmtId="0" fontId="25" fillId="19" borderId="0" xfId="0" applyFont="1" applyFill="1" applyAlignment="1">
      <alignment vertical="center"/>
    </xf>
    <xf numFmtId="0" fontId="31" fillId="19" borderId="0" xfId="0" applyFont="1" applyFill="1" applyAlignment="1">
      <alignment horizontal="right" vertical="center"/>
    </xf>
    <xf numFmtId="165" fontId="31" fillId="19" borderId="0" xfId="0" applyNumberFormat="1" applyFont="1" applyFill="1" applyAlignment="1">
      <alignment horizontal="left" vertical="center"/>
    </xf>
    <xf numFmtId="0" fontId="25" fillId="15" borderId="33" xfId="0" applyFont="1" applyFill="1" applyBorder="1" applyAlignment="1">
      <alignment vertical="center"/>
    </xf>
    <xf numFmtId="0" fontId="25" fillId="15" borderId="36" xfId="0" applyFont="1" applyFill="1" applyBorder="1" applyAlignment="1">
      <alignment vertical="center"/>
    </xf>
    <xf numFmtId="0" fontId="47" fillId="11" borderId="39" xfId="0" applyFont="1" applyFill="1" applyBorder="1" applyAlignment="1">
      <alignment vertical="center" wrapText="1"/>
    </xf>
    <xf numFmtId="0" fontId="9" fillId="0" borderId="0" xfId="0" applyFont="1" applyAlignment="1">
      <alignment wrapText="1"/>
    </xf>
    <xf numFmtId="0" fontId="0" fillId="0" borderId="0" xfId="0" applyAlignment="1">
      <alignment horizontal="center" vertical="center" wrapText="1"/>
    </xf>
    <xf numFmtId="0" fontId="49" fillId="0" borderId="0" xfId="0" applyFont="1"/>
    <xf numFmtId="0" fontId="49" fillId="19" borderId="0" xfId="0" applyFont="1" applyFill="1"/>
    <xf numFmtId="0" fontId="50" fillId="0" borderId="0" xfId="0" applyFont="1" applyAlignment="1">
      <alignment vertical="center"/>
    </xf>
    <xf numFmtId="0" fontId="51" fillId="0" borderId="0" xfId="0" applyFont="1" applyAlignment="1">
      <alignment vertical="center"/>
    </xf>
    <xf numFmtId="0" fontId="52" fillId="19" borderId="0" xfId="0" applyFont="1" applyFill="1"/>
    <xf numFmtId="0" fontId="53" fillId="19" borderId="0" xfId="0" applyFont="1" applyFill="1" applyAlignment="1">
      <alignment horizontal="center"/>
    </xf>
    <xf numFmtId="0" fontId="53" fillId="15" borderId="0" xfId="0" applyFont="1" applyFill="1" applyAlignment="1">
      <alignment horizontal="center"/>
    </xf>
    <xf numFmtId="0" fontId="54" fillId="15" borderId="0" xfId="0" applyFont="1" applyFill="1" applyAlignment="1">
      <alignment horizontal="left" vertical="center" indent="1"/>
    </xf>
    <xf numFmtId="0" fontId="54" fillId="15" borderId="0" xfId="0" applyFont="1" applyFill="1" applyAlignment="1">
      <alignment horizontal="center"/>
    </xf>
    <xf numFmtId="0" fontId="53" fillId="19" borderId="0" xfId="0" applyFont="1" applyFill="1"/>
    <xf numFmtId="0" fontId="53" fillId="0" borderId="0" xfId="0" applyFont="1"/>
    <xf numFmtId="0" fontId="49" fillId="19" borderId="0" xfId="0" applyFont="1" applyFill="1" applyAlignment="1">
      <alignment horizontal="center"/>
    </xf>
    <xf numFmtId="0" fontId="49" fillId="11" borderId="14" xfId="0" applyFont="1" applyFill="1" applyBorder="1" applyAlignment="1">
      <alignment horizontal="left"/>
    </xf>
    <xf numFmtId="0" fontId="49" fillId="19" borderId="18" xfId="0" applyFont="1" applyFill="1" applyBorder="1" applyAlignment="1">
      <alignment horizontal="left" vertical="center" indent="1"/>
    </xf>
    <xf numFmtId="171" fontId="49" fillId="19" borderId="18" xfId="0" applyNumberFormat="1" applyFont="1" applyFill="1" applyBorder="1" applyAlignment="1">
      <alignment horizontal="center"/>
    </xf>
    <xf numFmtId="171" fontId="49" fillId="19" borderId="19" xfId="0" applyNumberFormat="1" applyFont="1" applyFill="1" applyBorder="1" applyAlignment="1">
      <alignment horizontal="center"/>
    </xf>
    <xf numFmtId="0" fontId="49" fillId="11" borderId="23" xfId="0" applyFont="1" applyFill="1" applyBorder="1" applyAlignment="1">
      <alignment horizontal="left"/>
    </xf>
    <xf numFmtId="0" fontId="49" fillId="19" borderId="0" xfId="0" applyFont="1" applyFill="1" applyAlignment="1">
      <alignment horizontal="left" vertical="center" indent="1"/>
    </xf>
    <xf numFmtId="171" fontId="49" fillId="19" borderId="0" xfId="0" applyNumberFormat="1" applyFont="1" applyFill="1" applyAlignment="1">
      <alignment horizontal="center"/>
    </xf>
    <xf numFmtId="171" fontId="49" fillId="19" borderId="22" xfId="0" applyNumberFormat="1" applyFont="1" applyFill="1" applyBorder="1" applyAlignment="1">
      <alignment horizontal="center"/>
    </xf>
    <xf numFmtId="0" fontId="53" fillId="11" borderId="30" xfId="0" applyFont="1" applyFill="1" applyBorder="1" applyAlignment="1">
      <alignment horizontal="right"/>
    </xf>
    <xf numFmtId="0" fontId="53" fillId="11" borderId="12" xfId="0" applyFont="1" applyFill="1" applyBorder="1" applyAlignment="1">
      <alignment horizontal="right"/>
    </xf>
    <xf numFmtId="171" fontId="53" fillId="11" borderId="12" xfId="0" applyNumberFormat="1" applyFont="1" applyFill="1" applyBorder="1" applyAlignment="1">
      <alignment horizontal="center"/>
    </xf>
    <xf numFmtId="171" fontId="53" fillId="11" borderId="31" xfId="0" applyNumberFormat="1" applyFont="1" applyFill="1" applyBorder="1" applyAlignment="1">
      <alignment horizontal="center"/>
    </xf>
    <xf numFmtId="0" fontId="49" fillId="9" borderId="14" xfId="0" applyFont="1" applyFill="1" applyBorder="1" applyAlignment="1">
      <alignment horizontal="left"/>
    </xf>
    <xf numFmtId="172" fontId="49" fillId="19" borderId="18" xfId="0" applyNumberFormat="1" applyFont="1" applyFill="1" applyBorder="1" applyAlignment="1">
      <alignment horizontal="center"/>
    </xf>
    <xf numFmtId="172" fontId="49" fillId="19" borderId="19" xfId="0" applyNumberFormat="1" applyFont="1" applyFill="1" applyBorder="1" applyAlignment="1">
      <alignment horizontal="center"/>
    </xf>
    <xf numFmtId="0" fontId="49" fillId="9" borderId="23" xfId="0" applyFont="1" applyFill="1" applyBorder="1" applyAlignment="1">
      <alignment horizontal="left"/>
    </xf>
    <xf numFmtId="172" fontId="49" fillId="19" borderId="0" xfId="0" applyNumberFormat="1" applyFont="1" applyFill="1" applyAlignment="1">
      <alignment horizontal="center"/>
    </xf>
    <xf numFmtId="172" fontId="49" fillId="19" borderId="22" xfId="0" applyNumberFormat="1" applyFont="1" applyFill="1" applyBorder="1" applyAlignment="1">
      <alignment horizontal="center"/>
    </xf>
    <xf numFmtId="0" fontId="49" fillId="9" borderId="0" xfId="0" applyFont="1" applyFill="1" applyAlignment="1">
      <alignment horizontal="left" vertical="center" indent="1"/>
    </xf>
    <xf numFmtId="172" fontId="49" fillId="9" borderId="0" xfId="0" applyNumberFormat="1" applyFont="1" applyFill="1" applyAlignment="1">
      <alignment horizontal="center"/>
    </xf>
    <xf numFmtId="172" fontId="49" fillId="9" borderId="22" xfId="0" applyNumberFormat="1" applyFont="1" applyFill="1" applyBorder="1" applyAlignment="1">
      <alignment horizontal="center"/>
    </xf>
    <xf numFmtId="173" fontId="49" fillId="19" borderId="0" xfId="0" applyNumberFormat="1" applyFont="1" applyFill="1" applyAlignment="1">
      <alignment horizontal="center"/>
    </xf>
    <xf numFmtId="173" fontId="49" fillId="19" borderId="22" xfId="0" applyNumberFormat="1" applyFont="1" applyFill="1" applyBorder="1" applyAlignment="1">
      <alignment horizontal="center"/>
    </xf>
    <xf numFmtId="0" fontId="53" fillId="9" borderId="30" xfId="0" applyFont="1" applyFill="1" applyBorder="1"/>
    <xf numFmtId="0" fontId="53" fillId="9" borderId="12" xfId="0" applyFont="1" applyFill="1" applyBorder="1" applyAlignment="1">
      <alignment horizontal="right"/>
    </xf>
    <xf numFmtId="171" fontId="53" fillId="9" borderId="12" xfId="0" applyNumberFormat="1" applyFont="1" applyFill="1" applyBorder="1" applyAlignment="1">
      <alignment horizontal="center"/>
    </xf>
    <xf numFmtId="171" fontId="53" fillId="9" borderId="31" xfId="0" applyNumberFormat="1" applyFont="1" applyFill="1" applyBorder="1" applyAlignment="1">
      <alignment horizontal="center"/>
    </xf>
    <xf numFmtId="0" fontId="49" fillId="19" borderId="0" xfId="0" applyFont="1" applyFill="1" applyAlignment="1">
      <alignment horizontal="left"/>
    </xf>
    <xf numFmtId="0" fontId="49" fillId="10" borderId="14" xfId="0" applyFont="1" applyFill="1" applyBorder="1" applyAlignment="1">
      <alignment horizontal="left"/>
    </xf>
    <xf numFmtId="0" fontId="49" fillId="19" borderId="18" xfId="0" applyFont="1" applyFill="1" applyBorder="1" applyAlignment="1">
      <alignment horizontal="left"/>
    </xf>
    <xf numFmtId="0" fontId="49" fillId="0" borderId="0" xfId="0" applyFont="1" applyAlignment="1">
      <alignment horizontal="left"/>
    </xf>
    <xf numFmtId="0" fontId="55" fillId="19" borderId="0" xfId="0" applyFont="1" applyFill="1" applyAlignment="1">
      <alignment horizontal="left"/>
    </xf>
    <xf numFmtId="0" fontId="49" fillId="10" borderId="23" xfId="0" applyFont="1" applyFill="1" applyBorder="1" applyAlignment="1">
      <alignment horizontal="left"/>
    </xf>
    <xf numFmtId="0" fontId="53" fillId="10" borderId="30" xfId="0" applyFont="1" applyFill="1" applyBorder="1"/>
    <xf numFmtId="0" fontId="53" fillId="10" borderId="12" xfId="0" applyFont="1" applyFill="1" applyBorder="1" applyAlignment="1">
      <alignment horizontal="right"/>
    </xf>
    <xf numFmtId="171" fontId="53" fillId="10" borderId="12" xfId="0" applyNumberFormat="1" applyFont="1" applyFill="1" applyBorder="1" applyAlignment="1">
      <alignment horizontal="center"/>
    </xf>
    <xf numFmtId="171" fontId="53" fillId="10" borderId="31" xfId="0" applyNumberFormat="1" applyFont="1" applyFill="1" applyBorder="1" applyAlignment="1">
      <alignment horizontal="center"/>
    </xf>
    <xf numFmtId="3" fontId="49" fillId="19" borderId="0" xfId="0" applyNumberFormat="1" applyFont="1" applyFill="1" applyAlignment="1">
      <alignment horizontal="center"/>
    </xf>
    <xf numFmtId="0" fontId="56" fillId="19" borderId="0" xfId="0" applyFont="1" applyFill="1" applyAlignment="1">
      <alignment horizontal="center"/>
    </xf>
    <xf numFmtId="0" fontId="49" fillId="20" borderId="14" xfId="0" applyFont="1" applyFill="1" applyBorder="1" applyAlignment="1">
      <alignment horizontal="left"/>
    </xf>
    <xf numFmtId="0" fontId="49" fillId="20" borderId="23" xfId="0" applyFont="1" applyFill="1" applyBorder="1" applyAlignment="1">
      <alignment horizontal="left"/>
    </xf>
    <xf numFmtId="0" fontId="53" fillId="20" borderId="30" xfId="0" applyFont="1" applyFill="1" applyBorder="1"/>
    <xf numFmtId="0" fontId="53" fillId="20" borderId="12" xfId="0" applyFont="1" applyFill="1" applyBorder="1" applyAlignment="1">
      <alignment horizontal="right"/>
    </xf>
    <xf numFmtId="172" fontId="53" fillId="20" borderId="12" xfId="0" applyNumberFormat="1" applyFont="1" applyFill="1" applyBorder="1" applyAlignment="1">
      <alignment horizontal="center"/>
    </xf>
    <xf numFmtId="172" fontId="53" fillId="20" borderId="31" xfId="0" applyNumberFormat="1" applyFont="1" applyFill="1" applyBorder="1" applyAlignment="1">
      <alignment horizontal="center"/>
    </xf>
    <xf numFmtId="0" fontId="57" fillId="19" borderId="0" xfId="0" applyFont="1" applyFill="1" applyAlignment="1">
      <alignment horizontal="right"/>
    </xf>
    <xf numFmtId="0" fontId="58" fillId="19" borderId="0" xfId="0" applyFont="1" applyFill="1" applyAlignment="1">
      <alignment horizontal="center"/>
    </xf>
    <xf numFmtId="0" fontId="58" fillId="19" borderId="0" xfId="0" applyFont="1" applyFill="1" applyAlignment="1">
      <alignment horizontal="left"/>
    </xf>
    <xf numFmtId="0" fontId="55" fillId="0" borderId="0" xfId="0" applyFont="1"/>
    <xf numFmtId="0" fontId="55" fillId="0" borderId="0" xfId="0" applyFont="1" applyAlignment="1">
      <alignment horizontal="center"/>
    </xf>
    <xf numFmtId="0" fontId="55" fillId="19" borderId="0" xfId="0" applyFont="1" applyFill="1"/>
    <xf numFmtId="0" fontId="55" fillId="19" borderId="0" xfId="0" applyFont="1" applyFill="1" applyAlignment="1">
      <alignment horizontal="center"/>
    </xf>
    <xf numFmtId="0" fontId="47" fillId="19" borderId="0" xfId="0" applyFont="1" applyFill="1"/>
    <xf numFmtId="0" fontId="59" fillId="0" borderId="0" xfId="0" applyFont="1" applyAlignment="1">
      <alignment horizontal="right" vertical="center"/>
    </xf>
    <xf numFmtId="0" fontId="61" fillId="19" borderId="0" xfId="0" applyFont="1" applyFill="1" applyAlignment="1">
      <alignment horizontal="left" vertical="center"/>
    </xf>
    <xf numFmtId="0" fontId="9" fillId="19" borderId="0" xfId="0" applyFont="1" applyFill="1"/>
    <xf numFmtId="0" fontId="47" fillId="15" borderId="0" xfId="0" applyFont="1" applyFill="1"/>
    <xf numFmtId="0" fontId="61" fillId="19" borderId="0" xfId="0" applyFont="1" applyFill="1" applyAlignment="1">
      <alignment horizontal="right"/>
    </xf>
    <xf numFmtId="0" fontId="31" fillId="19" borderId="0" xfId="0" applyFont="1" applyFill="1"/>
    <xf numFmtId="0" fontId="0" fillId="15" borderId="0" xfId="0" applyFill="1"/>
    <xf numFmtId="0" fontId="47" fillId="15" borderId="0" xfId="0" applyFont="1" applyFill="1" applyAlignment="1">
      <alignment horizontal="right"/>
    </xf>
    <xf numFmtId="169" fontId="46" fillId="11" borderId="13" xfId="0" applyNumberFormat="1" applyFont="1" applyFill="1" applyBorder="1" applyAlignment="1">
      <alignment horizontal="center"/>
    </xf>
    <xf numFmtId="0" fontId="47" fillId="19" borderId="0" xfId="0" applyFont="1" applyFill="1" applyAlignment="1">
      <alignment horizontal="right"/>
    </xf>
    <xf numFmtId="0" fontId="46" fillId="19" borderId="0" xfId="0" applyFont="1" applyFill="1" applyAlignment="1">
      <alignment horizontal="center"/>
    </xf>
    <xf numFmtId="0" fontId="62" fillId="19" borderId="0" xfId="0" applyFont="1" applyFill="1"/>
    <xf numFmtId="0" fontId="62" fillId="19" borderId="0" xfId="0" applyFont="1" applyFill="1" applyAlignment="1">
      <alignment horizontal="center"/>
    </xf>
    <xf numFmtId="0" fontId="63" fillId="15" borderId="39" xfId="0" applyFont="1" applyFill="1" applyBorder="1" applyAlignment="1">
      <alignment horizontal="center"/>
    </xf>
    <xf numFmtId="0" fontId="62" fillId="0" borderId="0" xfId="0" applyFont="1"/>
    <xf numFmtId="0" fontId="47" fillId="15" borderId="39" xfId="0" applyFont="1" applyFill="1" applyBorder="1" applyAlignment="1">
      <alignment horizontal="right"/>
    </xf>
    <xf numFmtId="166" fontId="0" fillId="20" borderId="39" xfId="0" applyNumberFormat="1" applyFill="1" applyBorder="1" applyAlignment="1">
      <alignment horizontal="center" vertical="center"/>
    </xf>
    <xf numFmtId="166" fontId="47" fillId="20" borderId="39" xfId="0" applyNumberFormat="1" applyFont="1" applyFill="1" applyBorder="1" applyAlignment="1">
      <alignment horizontal="center" vertical="center"/>
    </xf>
    <xf numFmtId="166" fontId="0" fillId="19" borderId="0" xfId="0" applyNumberFormat="1" applyFill="1" applyAlignment="1">
      <alignment horizontal="center" vertical="center"/>
    </xf>
    <xf numFmtId="166" fontId="0" fillId="0" borderId="0" xfId="0" applyNumberFormat="1" applyAlignment="1">
      <alignment horizontal="center" vertical="center"/>
    </xf>
    <xf numFmtId="166" fontId="0" fillId="8" borderId="39" xfId="0" applyNumberFormat="1" applyFill="1" applyBorder="1" applyAlignment="1">
      <alignment horizontal="center" vertical="center"/>
    </xf>
    <xf numFmtId="166" fontId="47" fillId="19" borderId="0" xfId="0" applyNumberFormat="1" applyFont="1" applyFill="1" applyAlignment="1">
      <alignment vertical="center"/>
    </xf>
    <xf numFmtId="169" fontId="0" fillId="19" borderId="0" xfId="0" applyNumberFormat="1" applyFill="1" applyAlignment="1">
      <alignment horizontal="center" vertical="center"/>
    </xf>
    <xf numFmtId="174" fontId="58" fillId="15" borderId="39" xfId="0" applyNumberFormat="1" applyFont="1" applyFill="1" applyBorder="1" applyAlignment="1">
      <alignment horizontal="center"/>
    </xf>
    <xf numFmtId="0" fontId="55" fillId="8" borderId="39" xfId="0" applyFont="1" applyFill="1" applyBorder="1" applyAlignment="1">
      <alignment horizontal="center"/>
    </xf>
    <xf numFmtId="0" fontId="58" fillId="11" borderId="39" xfId="0" applyFont="1" applyFill="1" applyBorder="1" applyAlignment="1">
      <alignment horizontal="center"/>
    </xf>
    <xf numFmtId="0" fontId="55" fillId="11" borderId="39" xfId="0" applyFont="1" applyFill="1" applyBorder="1"/>
    <xf numFmtId="175" fontId="55" fillId="11" borderId="39" xfId="0" applyNumberFormat="1" applyFont="1" applyFill="1" applyBorder="1" applyAlignment="1">
      <alignment horizontal="center"/>
    </xf>
    <xf numFmtId="174" fontId="55" fillId="11" borderId="39" xfId="0" applyNumberFormat="1" applyFont="1" applyFill="1" applyBorder="1" applyAlignment="1">
      <alignment horizontal="center"/>
    </xf>
    <xf numFmtId="0" fontId="58" fillId="21" borderId="39" xfId="0" applyFont="1" applyFill="1" applyBorder="1" applyAlignment="1">
      <alignment horizontal="center"/>
    </xf>
    <xf numFmtId="0" fontId="55" fillId="21" borderId="39" xfId="0" applyFont="1" applyFill="1" applyBorder="1"/>
    <xf numFmtId="175" fontId="55" fillId="21" borderId="39" xfId="0" applyNumberFormat="1" applyFont="1" applyFill="1" applyBorder="1" applyAlignment="1">
      <alignment horizontal="center"/>
    </xf>
    <xf numFmtId="174" fontId="55" fillId="21" borderId="39" xfId="0" applyNumberFormat="1" applyFont="1" applyFill="1" applyBorder="1" applyAlignment="1">
      <alignment horizontal="center"/>
    </xf>
    <xf numFmtId="0" fontId="58" fillId="10" borderId="39" xfId="0" applyFont="1" applyFill="1" applyBorder="1" applyAlignment="1">
      <alignment horizontal="center"/>
    </xf>
    <xf numFmtId="0" fontId="55" fillId="10" borderId="39" xfId="0" applyFont="1" applyFill="1" applyBorder="1"/>
    <xf numFmtId="175" fontId="55" fillId="10" borderId="39" xfId="0" applyNumberFormat="1" applyFont="1" applyFill="1" applyBorder="1" applyAlignment="1">
      <alignment horizontal="center"/>
    </xf>
    <xf numFmtId="174" fontId="55" fillId="10" borderId="39" xfId="0" applyNumberFormat="1" applyFont="1" applyFill="1" applyBorder="1" applyAlignment="1">
      <alignment horizontal="center"/>
    </xf>
    <xf numFmtId="0" fontId="58" fillId="0" borderId="39" xfId="0" applyFont="1" applyBorder="1" applyAlignment="1">
      <alignment horizontal="center"/>
    </xf>
    <xf numFmtId="0" fontId="55" fillId="0" borderId="39" xfId="0" applyFont="1" applyBorder="1"/>
    <xf numFmtId="175" fontId="55" fillId="0" borderId="39" xfId="0" applyNumberFormat="1" applyFont="1" applyBorder="1" applyAlignment="1">
      <alignment horizontal="center"/>
    </xf>
    <xf numFmtId="174" fontId="55" fillId="0" borderId="39" xfId="0" applyNumberFormat="1" applyFont="1" applyBorder="1" applyAlignment="1">
      <alignment horizontal="center"/>
    </xf>
    <xf numFmtId="176" fontId="55" fillId="0" borderId="39" xfId="0" applyNumberFormat="1" applyFont="1" applyBorder="1" applyAlignment="1">
      <alignment horizontal="center"/>
    </xf>
    <xf numFmtId="0" fontId="55" fillId="0" borderId="54" xfId="0" applyFont="1" applyBorder="1"/>
    <xf numFmtId="174" fontId="55" fillId="0" borderId="54" xfId="0" applyNumberFormat="1" applyFont="1" applyBorder="1" applyAlignment="1">
      <alignment horizontal="center"/>
    </xf>
    <xf numFmtId="0" fontId="58" fillId="0" borderId="0" xfId="0" applyFont="1" applyAlignment="1">
      <alignment horizontal="center"/>
    </xf>
    <xf numFmtId="0" fontId="55" fillId="11" borderId="36" xfId="0" applyFont="1" applyFill="1" applyBorder="1"/>
    <xf numFmtId="174" fontId="55" fillId="11" borderId="51" xfId="0" applyNumberFormat="1" applyFont="1" applyFill="1" applyBorder="1" applyAlignment="1">
      <alignment horizontal="center"/>
    </xf>
    <xf numFmtId="175" fontId="64" fillId="0" borderId="42" xfId="0" applyNumberFormat="1" applyFont="1" applyBorder="1" applyAlignment="1">
      <alignment horizontal="center"/>
    </xf>
    <xf numFmtId="0" fontId="55" fillId="22" borderId="40" xfId="0" applyFont="1" applyFill="1" applyBorder="1"/>
    <xf numFmtId="174" fontId="55" fillId="22" borderId="52" xfId="0" applyNumberFormat="1" applyFont="1" applyFill="1" applyBorder="1" applyAlignment="1">
      <alignment horizontal="center"/>
    </xf>
    <xf numFmtId="175" fontId="64" fillId="0" borderId="39" xfId="0" applyNumberFormat="1" applyFont="1" applyBorder="1" applyAlignment="1">
      <alignment horizontal="center"/>
    </xf>
    <xf numFmtId="174" fontId="55" fillId="0" borderId="0" xfId="0" applyNumberFormat="1" applyFont="1" applyAlignment="1">
      <alignment horizontal="center"/>
    </xf>
    <xf numFmtId="0" fontId="0" fillId="18" borderId="55" xfId="0" applyFill="1" applyBorder="1"/>
    <xf numFmtId="0" fontId="9" fillId="18" borderId="56" xfId="0" applyFont="1" applyFill="1" applyBorder="1" applyAlignment="1">
      <alignment horizontal="center"/>
    </xf>
    <xf numFmtId="0" fontId="9" fillId="18" borderId="57" xfId="0" applyFont="1" applyFill="1" applyBorder="1" applyAlignment="1">
      <alignment horizontal="center"/>
    </xf>
    <xf numFmtId="0" fontId="9" fillId="19" borderId="0" xfId="0" applyFont="1" applyFill="1" applyAlignment="1">
      <alignment horizontal="center"/>
    </xf>
    <xf numFmtId="0" fontId="0" fillId="18" borderId="58" xfId="0" applyFill="1" applyBorder="1"/>
    <xf numFmtId="0" fontId="47" fillId="18" borderId="47" xfId="0" applyFont="1" applyFill="1" applyBorder="1" applyAlignment="1">
      <alignment horizontal="center" vertical="center"/>
    </xf>
    <xf numFmtId="0" fontId="47" fillId="18" borderId="59" xfId="0" applyFont="1" applyFill="1" applyBorder="1" applyAlignment="1">
      <alignment horizontal="center" vertical="center"/>
    </xf>
    <xf numFmtId="0" fontId="47" fillId="19" borderId="0" xfId="0" applyFont="1" applyFill="1" applyAlignment="1">
      <alignment horizontal="center" vertical="center"/>
    </xf>
    <xf numFmtId="0" fontId="0" fillId="19" borderId="0" xfId="0" applyFill="1" applyAlignment="1">
      <alignment horizontal="center" vertical="center"/>
    </xf>
    <xf numFmtId="0" fontId="0" fillId="23" borderId="60" xfId="0" applyFill="1" applyBorder="1" applyAlignment="1">
      <alignment horizontal="right" vertical="center" wrapText="1"/>
    </xf>
    <xf numFmtId="166" fontId="0" fillId="23" borderId="61" xfId="0" applyNumberFormat="1" applyFill="1" applyBorder="1" applyAlignment="1">
      <alignment horizontal="center" vertical="center"/>
    </xf>
    <xf numFmtId="166" fontId="0" fillId="23" borderId="62" xfId="0" applyNumberFormat="1" applyFill="1" applyBorder="1" applyAlignment="1">
      <alignment horizontal="center" vertical="center"/>
    </xf>
    <xf numFmtId="0" fontId="0" fillId="19" borderId="0" xfId="0" applyFill="1" applyAlignment="1">
      <alignment wrapText="1"/>
    </xf>
    <xf numFmtId="0" fontId="0" fillId="19" borderId="0" xfId="0" applyFill="1" applyAlignment="1">
      <alignment vertical="center"/>
    </xf>
    <xf numFmtId="0" fontId="47" fillId="18" borderId="39" xfId="0" applyFont="1" applyFill="1" applyBorder="1" applyAlignment="1">
      <alignment horizontal="right" vertical="center"/>
    </xf>
    <xf numFmtId="0" fontId="47" fillId="18" borderId="39" xfId="0" applyFont="1" applyFill="1" applyBorder="1" applyAlignment="1">
      <alignment horizontal="center" vertical="center"/>
    </xf>
    <xf numFmtId="0" fontId="9" fillId="23" borderId="39" xfId="0" applyFont="1" applyFill="1" applyBorder="1" applyAlignment="1">
      <alignment horizontal="right" vertical="center"/>
    </xf>
    <xf numFmtId="174" fontId="0" fillId="24" borderId="39" xfId="0" applyNumberFormat="1" applyFill="1" applyBorder="1" applyAlignment="1">
      <alignment horizontal="right" vertical="center" indent="1"/>
    </xf>
    <xf numFmtId="174" fontId="0" fillId="23" borderId="39" xfId="0" applyNumberFormat="1" applyFill="1" applyBorder="1" applyAlignment="1">
      <alignment horizontal="right" vertical="center" indent="1"/>
    </xf>
    <xf numFmtId="0" fontId="47" fillId="18" borderId="39" xfId="0" applyFont="1" applyFill="1" applyBorder="1"/>
    <xf numFmtId="0" fontId="47" fillId="18" borderId="39" xfId="0" applyFont="1" applyFill="1" applyBorder="1" applyAlignment="1">
      <alignment horizontal="center"/>
    </xf>
    <xf numFmtId="0" fontId="47" fillId="25" borderId="39" xfId="0" applyFont="1" applyFill="1" applyBorder="1"/>
    <xf numFmtId="0" fontId="9" fillId="25" borderId="39" xfId="0" applyFont="1" applyFill="1" applyBorder="1" applyAlignment="1">
      <alignment vertical="center"/>
    </xf>
    <xf numFmtId="0" fontId="0" fillId="25" borderId="39" xfId="0" applyFill="1" applyBorder="1" applyAlignment="1">
      <alignment vertical="center"/>
    </xf>
    <xf numFmtId="174" fontId="0" fillId="25" borderId="39" xfId="0" applyNumberFormat="1" applyFill="1" applyBorder="1" applyAlignment="1">
      <alignment vertical="center"/>
    </xf>
    <xf numFmtId="0" fontId="9" fillId="19" borderId="0" xfId="0" applyFont="1" applyFill="1" applyAlignment="1">
      <alignment vertical="center"/>
    </xf>
    <xf numFmtId="164" fontId="0" fillId="25" borderId="39" xfId="0" applyNumberFormat="1" applyFill="1" applyBorder="1" applyAlignment="1">
      <alignment horizontal="center" vertical="center"/>
    </xf>
    <xf numFmtId="164" fontId="0" fillId="0" borderId="39" xfId="0" applyNumberFormat="1" applyBorder="1" applyAlignment="1">
      <alignment horizontal="center" vertical="center"/>
    </xf>
    <xf numFmtId="174" fontId="0" fillId="0" borderId="39" xfId="0" applyNumberFormat="1" applyBorder="1" applyAlignment="1">
      <alignment vertical="center"/>
    </xf>
    <xf numFmtId="0" fontId="0" fillId="0" borderId="39" xfId="0" applyBorder="1" applyAlignment="1">
      <alignment vertical="center"/>
    </xf>
    <xf numFmtId="1" fontId="9" fillId="0" borderId="39" xfId="0" applyNumberFormat="1" applyFont="1" applyBorder="1" applyAlignment="1">
      <alignment horizontal="center" vertical="center"/>
    </xf>
    <xf numFmtId="0" fontId="0" fillId="25" borderId="39" xfId="0" applyFill="1" applyBorder="1" applyAlignment="1">
      <alignment horizontal="center" vertical="center"/>
    </xf>
    <xf numFmtId="0" fontId="0" fillId="0" borderId="39" xfId="0" applyBorder="1" applyAlignment="1">
      <alignment horizontal="center" vertical="center"/>
    </xf>
    <xf numFmtId="0" fontId="0" fillId="0" borderId="0" xfId="0" applyAlignment="1">
      <alignment vertical="center"/>
    </xf>
    <xf numFmtId="0" fontId="9" fillId="0" borderId="39" xfId="0" applyFont="1" applyBorder="1" applyAlignment="1">
      <alignment vertical="center"/>
    </xf>
    <xf numFmtId="0" fontId="47" fillId="25" borderId="39" xfId="0" applyFont="1" applyFill="1" applyBorder="1" applyAlignment="1">
      <alignment vertical="center"/>
    </xf>
    <xf numFmtId="2" fontId="0" fillId="25" borderId="39" xfId="0" applyNumberFormat="1" applyFill="1" applyBorder="1" applyAlignment="1">
      <alignment horizontal="center" vertical="center"/>
    </xf>
    <xf numFmtId="2" fontId="0" fillId="0" borderId="39" xfId="0" applyNumberFormat="1" applyBorder="1" applyAlignment="1">
      <alignment horizontal="center" vertical="center"/>
    </xf>
    <xf numFmtId="0" fontId="47" fillId="19" borderId="0" xfId="0" applyFont="1" applyFill="1" applyAlignment="1">
      <alignment vertical="center"/>
    </xf>
    <xf numFmtId="0" fontId="47" fillId="22" borderId="39" xfId="0" applyFont="1" applyFill="1" applyBorder="1" applyAlignment="1">
      <alignment vertical="center"/>
    </xf>
    <xf numFmtId="0" fontId="47" fillId="22" borderId="39" xfId="0" applyFont="1" applyFill="1" applyBorder="1" applyAlignment="1">
      <alignment horizontal="center" vertical="center"/>
    </xf>
    <xf numFmtId="0" fontId="47" fillId="0" borderId="39" xfId="0" applyFont="1" applyBorder="1" applyAlignment="1">
      <alignment horizontal="center" vertical="center"/>
    </xf>
    <xf numFmtId="0" fontId="9" fillId="22" borderId="39" xfId="0" applyFont="1" applyFill="1" applyBorder="1" applyAlignment="1">
      <alignment vertical="center"/>
    </xf>
    <xf numFmtId="166" fontId="0" fillId="22" borderId="39" xfId="0" applyNumberFormat="1" applyFill="1" applyBorder="1" applyAlignment="1">
      <alignment horizontal="center" vertical="center"/>
    </xf>
    <xf numFmtId="166" fontId="0" fillId="0" borderId="39" xfId="0" applyNumberFormat="1" applyBorder="1" applyAlignment="1">
      <alignment horizontal="center" vertical="center"/>
    </xf>
    <xf numFmtId="3" fontId="0" fillId="0" borderId="39" xfId="0" applyNumberFormat="1" applyBorder="1" applyAlignment="1">
      <alignment horizontal="center" vertical="center"/>
    </xf>
    <xf numFmtId="0" fontId="47" fillId="22" borderId="42" xfId="0" applyFont="1" applyFill="1" applyBorder="1" applyAlignment="1">
      <alignment vertical="center"/>
    </xf>
    <xf numFmtId="0" fontId="9" fillId="22" borderId="42" xfId="0" applyFont="1" applyFill="1" applyBorder="1" applyAlignment="1">
      <alignment vertical="center"/>
    </xf>
    <xf numFmtId="2" fontId="0" fillId="22" borderId="42" xfId="0" applyNumberFormat="1" applyFill="1" applyBorder="1" applyAlignment="1">
      <alignment horizontal="center" vertical="center"/>
    </xf>
    <xf numFmtId="0" fontId="47" fillId="26" borderId="0" xfId="0" applyFont="1" applyFill="1" applyAlignment="1">
      <alignment vertical="center"/>
    </xf>
    <xf numFmtId="164" fontId="47" fillId="26" borderId="0" xfId="0" applyNumberFormat="1" applyFont="1" applyFill="1" applyAlignment="1">
      <alignment horizontal="center" vertical="center"/>
    </xf>
    <xf numFmtId="0" fontId="65" fillId="19" borderId="0" xfId="0" applyFont="1" applyFill="1"/>
    <xf numFmtId="0" fontId="9" fillId="22" borderId="63" xfId="0" applyFont="1" applyFill="1" applyBorder="1" applyAlignment="1">
      <alignment vertical="center"/>
    </xf>
    <xf numFmtId="0" fontId="0" fillId="19" borderId="64" xfId="0" applyFill="1" applyBorder="1"/>
    <xf numFmtId="0" fontId="0" fillId="19" borderId="65" xfId="0" applyFill="1" applyBorder="1"/>
    <xf numFmtId="0" fontId="9" fillId="22" borderId="66" xfId="0" applyFont="1" applyFill="1" applyBorder="1" applyAlignment="1">
      <alignment vertical="center"/>
    </xf>
    <xf numFmtId="0" fontId="0" fillId="19" borderId="54" xfId="0" applyFill="1" applyBorder="1"/>
    <xf numFmtId="0" fontId="0" fillId="19" borderId="67" xfId="0" applyFill="1" applyBorder="1"/>
    <xf numFmtId="0" fontId="29" fillId="17" borderId="13" xfId="0" applyFont="1" applyFill="1" applyBorder="1" applyAlignment="1">
      <alignment horizontal="left" vertical="center" wrapText="1"/>
    </xf>
    <xf numFmtId="0" fontId="28" fillId="0" borderId="0" xfId="0" applyFont="1" applyAlignment="1">
      <alignment horizontal="left" vertical="center" wrapText="1"/>
    </xf>
    <xf numFmtId="0" fontId="29" fillId="17" borderId="24" xfId="0" applyFont="1" applyFill="1" applyBorder="1" applyAlignment="1">
      <alignment horizontal="left" vertical="center" wrapText="1"/>
    </xf>
    <xf numFmtId="0" fontId="29" fillId="17" borderId="26" xfId="0" applyFont="1" applyFill="1" applyBorder="1" applyAlignment="1">
      <alignment horizontal="left" vertical="center" wrapText="1"/>
    </xf>
    <xf numFmtId="0" fontId="29" fillId="17" borderId="28" xfId="0" applyFont="1" applyFill="1" applyBorder="1" applyAlignment="1">
      <alignment horizontal="left" vertical="center" wrapText="1"/>
    </xf>
    <xf numFmtId="0" fontId="29" fillId="17" borderId="14" xfId="0" applyFont="1" applyFill="1" applyBorder="1" applyAlignment="1">
      <alignment horizontal="left" wrapText="1"/>
    </xf>
    <xf numFmtId="0" fontId="29" fillId="17" borderId="30" xfId="0" applyFont="1" applyFill="1" applyBorder="1" applyAlignment="1">
      <alignment horizontal="left" wrapText="1"/>
    </xf>
    <xf numFmtId="0" fontId="29" fillId="11" borderId="32" xfId="0" applyFont="1" applyFill="1" applyBorder="1" applyAlignment="1">
      <alignment horizontal="center" vertical="center" wrapText="1"/>
    </xf>
    <xf numFmtId="0" fontId="31" fillId="11" borderId="39" xfId="0" applyFont="1" applyFill="1" applyBorder="1" applyAlignment="1">
      <alignment horizontal="center" vertical="center" wrapText="1"/>
    </xf>
    <xf numFmtId="0" fontId="31" fillId="11" borderId="40" xfId="0" applyFont="1" applyFill="1" applyBorder="1" applyAlignment="1">
      <alignment horizontal="center" vertical="center" wrapText="1"/>
    </xf>
    <xf numFmtId="0" fontId="37" fillId="11" borderId="39" xfId="0" applyFont="1" applyFill="1" applyBorder="1" applyAlignment="1">
      <alignment horizontal="center" vertical="center" wrapText="1"/>
    </xf>
    <xf numFmtId="0" fontId="31" fillId="0" borderId="39" xfId="16" applyFont="1" applyBorder="1" applyAlignment="1">
      <alignment horizontal="center" vertical="center" wrapText="1"/>
    </xf>
    <xf numFmtId="0" fontId="37" fillId="0" borderId="39" xfId="0" applyFont="1" applyBorder="1" applyAlignment="1">
      <alignment horizontal="center" vertical="center" wrapText="1"/>
    </xf>
    <xf numFmtId="0" fontId="38" fillId="0" borderId="39" xfId="0" applyFont="1" applyBorder="1" applyAlignment="1">
      <alignment horizontal="center" vertical="center" wrapText="1"/>
    </xf>
    <xf numFmtId="0" fontId="19" fillId="15" borderId="49" xfId="0" applyFont="1" applyFill="1" applyBorder="1" applyAlignment="1">
      <alignment horizontal="left" vertical="center"/>
    </xf>
    <xf numFmtId="0" fontId="45" fillId="15" borderId="51" xfId="0" applyFont="1" applyFill="1" applyBorder="1" applyAlignment="1">
      <alignment horizontal="left" vertical="center"/>
    </xf>
    <xf numFmtId="0" fontId="55" fillId="8" borderId="39" xfId="0" applyFont="1" applyFill="1" applyBorder="1" applyAlignment="1">
      <alignment horizontal="center"/>
    </xf>
    <xf numFmtId="0" fontId="58" fillId="8" borderId="39" xfId="0" applyFont="1" applyFill="1" applyBorder="1" applyAlignment="1">
      <alignment horizontal="center"/>
    </xf>
    <xf numFmtId="0" fontId="9" fillId="15" borderId="39" xfId="0" applyFont="1" applyFill="1" applyBorder="1" applyAlignment="1">
      <alignment horizontal="right"/>
    </xf>
    <xf numFmtId="0" fontId="58" fillId="15" borderId="39" xfId="0" applyFont="1" applyFill="1" applyBorder="1" applyAlignment="1">
      <alignment horizontal="right"/>
    </xf>
  </cellXfs>
  <cellStyles count="27">
    <cellStyle name="Akzent1 2" xfId="1" xr:uid="{00000000-0005-0000-0000-000006000000}"/>
    <cellStyle name="Akzent2 2" xfId="2" xr:uid="{00000000-0005-0000-0000-000007000000}"/>
    <cellStyle name="Akzent3 2" xfId="3" xr:uid="{00000000-0005-0000-0000-000008000000}"/>
    <cellStyle name="Akzent4 2" xfId="4" xr:uid="{00000000-0005-0000-0000-000009000000}"/>
    <cellStyle name="Akzent5 2" xfId="5" xr:uid="{00000000-0005-0000-0000-00000A000000}"/>
    <cellStyle name="Akzent6 2" xfId="6" xr:uid="{00000000-0005-0000-0000-00000B000000}"/>
    <cellStyle name="Ausgabe 2" xfId="7" xr:uid="{00000000-0005-0000-0000-00000C000000}"/>
    <cellStyle name="Berechnung 2" xfId="8" xr:uid="{00000000-0005-0000-0000-00000D000000}"/>
    <cellStyle name="Eingabe 2" xfId="9" xr:uid="{00000000-0005-0000-0000-00000E000000}"/>
    <cellStyle name="Ergebnis 1" xfId="10" xr:uid="{00000000-0005-0000-0000-00000F000000}"/>
    <cellStyle name="Erklärender Text 2" xfId="11" xr:uid="{00000000-0005-0000-0000-000010000000}"/>
    <cellStyle name="Gut 2" xfId="12" xr:uid="{00000000-0005-0000-0000-000011000000}"/>
    <cellStyle name="Neutral 2" xfId="13" xr:uid="{00000000-0005-0000-0000-000012000000}"/>
    <cellStyle name="Notiz 2" xfId="14" xr:uid="{00000000-0005-0000-0000-000013000000}"/>
    <cellStyle name="Schlecht 2" xfId="15" xr:uid="{00000000-0005-0000-0000-000014000000}"/>
    <cellStyle name="Standard" xfId="0" builtinId="0"/>
    <cellStyle name="Standard 2" xfId="16" xr:uid="{00000000-0005-0000-0000-000015000000}"/>
    <cellStyle name="Standard 3" xfId="17" xr:uid="{00000000-0005-0000-0000-000016000000}"/>
    <cellStyle name="Standard 4" xfId="18" xr:uid="{00000000-0005-0000-0000-000017000000}"/>
    <cellStyle name="Überschrift 1 2" xfId="22" xr:uid="{00000000-0005-0000-0000-00001B000000}"/>
    <cellStyle name="Überschrift 2 2" xfId="23" xr:uid="{00000000-0005-0000-0000-00001C000000}"/>
    <cellStyle name="Überschrift 3 2" xfId="24" xr:uid="{00000000-0005-0000-0000-00001D000000}"/>
    <cellStyle name="Überschrift 4 2" xfId="25" xr:uid="{00000000-0005-0000-0000-00001E000000}"/>
    <cellStyle name="Überschrift 5" xfId="26" xr:uid="{00000000-0005-0000-0000-00001F000000}"/>
    <cellStyle name="Verknüpfte Zelle 2" xfId="19" xr:uid="{00000000-0005-0000-0000-000018000000}"/>
    <cellStyle name="Warnender Text 2" xfId="20" xr:uid="{00000000-0005-0000-0000-000019000000}"/>
    <cellStyle name="Zelle überprüfen 2" xfId="21" xr:uid="{00000000-0005-0000-0000-00001A000000}"/>
  </cellStyles>
  <dxfs count="301">
    <dxf>
      <font>
        <strike val="0"/>
      </font>
      <numFmt numFmtId="164" formatCode="0.0"/>
      <fill>
        <patternFill>
          <bgColor rgb="FFFFFFFF"/>
        </patternFill>
      </fill>
    </dxf>
    <dxf>
      <font>
        <strike val="0"/>
      </font>
      <fill>
        <patternFill>
          <bgColor rgb="FFFCD5B5"/>
        </patternFill>
      </fill>
    </dxf>
    <dxf>
      <font>
        <strike val="0"/>
      </font>
      <fill>
        <patternFill>
          <bgColor rgb="FFFCD5B5"/>
        </patternFill>
      </fill>
    </dxf>
    <dxf>
      <fill>
        <patternFill>
          <bgColor rgb="FFFF9933"/>
        </patternFill>
      </fill>
    </dxf>
    <dxf>
      <fill>
        <patternFill>
          <bgColor rgb="FF99FF66"/>
        </patternFill>
      </fill>
    </dxf>
    <dxf>
      <fill>
        <patternFill>
          <bgColor rgb="FFBFBFBF"/>
        </patternFill>
      </fill>
    </dxf>
    <dxf>
      <fill>
        <patternFill>
          <bgColor rgb="FFFF9933"/>
        </patternFill>
      </fill>
    </dxf>
    <dxf>
      <fill>
        <patternFill>
          <bgColor rgb="FF99FF66"/>
        </patternFill>
      </fill>
    </dxf>
    <dxf>
      <fill>
        <patternFill>
          <bgColor rgb="FFBFBFBF"/>
        </patternFill>
      </fill>
    </dxf>
    <dxf>
      <fill>
        <patternFill>
          <bgColor rgb="FFFF0000"/>
        </patternFill>
      </fill>
    </dxf>
    <dxf>
      <font>
        <color rgb="FF000000"/>
      </font>
      <fill>
        <patternFill>
          <bgColor rgb="FF92D050"/>
        </patternFill>
      </fill>
    </dxf>
    <dxf>
      <fill>
        <patternFill>
          <bgColor rgb="FF92D050"/>
        </patternFill>
      </fill>
    </dxf>
    <dxf>
      <fill>
        <patternFill>
          <bgColor rgb="FFFF0000"/>
        </patternFill>
      </fill>
    </dxf>
    <dxf>
      <fill>
        <patternFill>
          <bgColor rgb="FFFF0000"/>
        </patternFill>
      </fill>
    </dxf>
    <dxf>
      <font>
        <color rgb="FF006100"/>
      </font>
      <fill>
        <patternFill>
          <bgColor rgb="FFC6EFCE"/>
        </patternFill>
      </fill>
    </dxf>
    <dxf>
      <fill>
        <patternFill>
          <bgColor rgb="FFD9D9D9"/>
        </patternFill>
      </fill>
    </dxf>
    <dxf>
      <fill>
        <patternFill>
          <bgColor rgb="FFBFBFBF"/>
        </patternFill>
      </fill>
    </dxf>
    <dxf>
      <fill>
        <patternFill>
          <bgColor rgb="FFD9D9D9"/>
        </patternFill>
      </fill>
    </dxf>
    <dxf>
      <fill>
        <patternFill>
          <bgColor rgb="FFFFFF66"/>
        </patternFill>
      </fill>
    </dxf>
    <dxf>
      <font>
        <color rgb="FF000000"/>
        <name val="Arial"/>
        <charset val="1"/>
      </font>
    </dxf>
    <dxf>
      <fill>
        <patternFill>
          <bgColor rgb="FFFFFFCC"/>
        </patternFill>
      </fill>
      <border diagonalUp="0" diagonalDown="0">
        <left style="hair">
          <color auto="1"/>
        </left>
        <right style="hair">
          <color auto="1"/>
        </right>
        <top style="hair">
          <color auto="1"/>
        </top>
        <bottom style="hair">
          <color auto="1"/>
        </bottom>
      </border>
    </dxf>
    <dxf>
      <font>
        <strike val="0"/>
      </font>
      <numFmt numFmtId="177" formatCode="#,###&quot;&quot;"/>
    </dxf>
    <dxf>
      <font>
        <strike val="0"/>
      </font>
      <numFmt numFmtId="177" formatCode="#,###&quot;&quot;"/>
    </dxf>
    <dxf>
      <fill>
        <patternFill>
          <bgColor rgb="FFD9D9D9"/>
        </patternFill>
      </fill>
    </dxf>
    <dxf>
      <font>
        <color rgb="FF006100"/>
      </font>
      <fill>
        <patternFill>
          <bgColor rgb="FFC6EFCE"/>
        </patternFill>
      </fill>
    </dxf>
    <dxf>
      <font>
        <color rgb="FF9C0006"/>
      </font>
      <fill>
        <patternFill>
          <bgColor rgb="FFFFC7CE"/>
        </patternFill>
      </fill>
    </dxf>
    <dxf>
      <font>
        <color rgb="FF000000"/>
        <name val="Arial"/>
        <charset val="1"/>
      </font>
    </dxf>
    <dxf>
      <fill>
        <patternFill>
          <bgColor rgb="FFFF7C80"/>
        </patternFill>
      </fill>
    </dxf>
    <dxf>
      <font>
        <color rgb="FF000000"/>
      </font>
      <fill>
        <patternFill>
          <bgColor rgb="FF92D050"/>
        </patternFill>
      </fill>
    </dxf>
    <dxf>
      <fill>
        <patternFill>
          <bgColor rgb="FFFF7C80"/>
        </patternFill>
      </fill>
    </dxf>
    <dxf>
      <fill>
        <patternFill>
          <bgColor rgb="FFFF7C80"/>
        </patternFill>
      </fill>
    </dxf>
    <dxf>
      <font>
        <color rgb="FF006100"/>
      </font>
      <fill>
        <patternFill>
          <bgColor rgb="FFC6EFCE"/>
        </patternFill>
      </fill>
    </dxf>
    <dxf>
      <fill>
        <patternFill>
          <bgColor rgb="FFD9D9D9"/>
        </patternFill>
      </fill>
    </dxf>
    <dxf>
      <fill>
        <patternFill>
          <bgColor rgb="FFBFBFBF"/>
        </patternFill>
      </fill>
    </dxf>
    <dxf>
      <fill>
        <patternFill>
          <bgColor rgb="FFD9D9D9"/>
        </patternFill>
      </fill>
    </dxf>
    <dxf>
      <fill>
        <patternFill>
          <bgColor rgb="FFFFFF66"/>
        </patternFill>
      </fill>
    </dxf>
    <dxf>
      <fill>
        <patternFill>
          <bgColor rgb="FF92D050"/>
        </patternFill>
      </fill>
    </dxf>
    <dxf>
      <fill>
        <patternFill>
          <bgColor rgb="FFFFFF66"/>
        </patternFill>
      </fill>
    </dxf>
    <dxf>
      <font>
        <color rgb="FF000000"/>
        <name val="Arial"/>
        <charset val="1"/>
      </font>
    </dxf>
    <dxf>
      <fill>
        <patternFill>
          <bgColor rgb="FFFF7C80"/>
        </patternFill>
      </fill>
    </dxf>
    <dxf>
      <font>
        <color rgb="FF000000"/>
      </font>
      <fill>
        <patternFill>
          <bgColor rgb="FF92D050"/>
        </patternFill>
      </fill>
    </dxf>
    <dxf>
      <fill>
        <patternFill>
          <bgColor rgb="FF92D050"/>
        </patternFill>
      </fill>
    </dxf>
    <dxf>
      <fill>
        <patternFill>
          <bgColor rgb="FFFF7C80"/>
        </patternFill>
      </fill>
    </dxf>
    <dxf>
      <fill>
        <patternFill>
          <bgColor rgb="FFFF7C80"/>
        </patternFill>
      </fill>
    </dxf>
    <dxf>
      <font>
        <color rgb="FF006100"/>
      </font>
      <fill>
        <patternFill>
          <bgColor rgb="FFC6EFCE"/>
        </patternFill>
      </fill>
    </dxf>
    <dxf>
      <fill>
        <patternFill>
          <bgColor rgb="FFD9D9D9"/>
        </patternFill>
      </fill>
    </dxf>
    <dxf>
      <fill>
        <patternFill>
          <bgColor rgb="FFBFBFBF"/>
        </patternFill>
      </fill>
    </dxf>
    <dxf>
      <fill>
        <patternFill>
          <bgColor rgb="FFD9D9D9"/>
        </patternFill>
      </fill>
    </dxf>
    <dxf>
      <fill>
        <patternFill>
          <bgColor rgb="FFD9D9D9"/>
        </patternFill>
      </fill>
    </dxf>
    <dxf>
      <fill>
        <patternFill>
          <bgColor rgb="FFBFBFBF"/>
        </patternFill>
      </fill>
    </dxf>
    <dxf>
      <fill>
        <patternFill>
          <bgColor rgb="FFD9D9D9"/>
        </patternFill>
      </fill>
    </dxf>
    <dxf>
      <font>
        <color rgb="FF006100"/>
      </font>
      <fill>
        <patternFill>
          <bgColor rgb="FFC6EFCE"/>
        </patternFill>
      </fill>
    </dxf>
    <dxf>
      <fill>
        <patternFill>
          <bgColor rgb="FFFF7C80"/>
        </patternFill>
      </fill>
    </dxf>
    <dxf>
      <fill>
        <patternFill>
          <bgColor rgb="FFFF7C80"/>
        </patternFill>
      </fill>
    </dxf>
    <dxf>
      <fill>
        <patternFill>
          <bgColor rgb="FF92D050"/>
        </patternFill>
      </fill>
    </dxf>
    <dxf>
      <font>
        <color rgb="FF000000"/>
      </font>
      <fill>
        <patternFill>
          <bgColor rgb="FF92D050"/>
        </patternFill>
      </fill>
    </dxf>
    <dxf>
      <fill>
        <patternFill>
          <bgColor rgb="FFFF7C80"/>
        </patternFill>
      </fill>
    </dxf>
    <dxf>
      <font>
        <color rgb="FF000000"/>
        <name val="Arial"/>
        <charset val="1"/>
      </font>
    </dxf>
    <dxf>
      <fill>
        <patternFill>
          <bgColor rgb="FFFFFF66"/>
        </patternFill>
      </fill>
    </dxf>
    <dxf>
      <fill>
        <patternFill>
          <bgColor rgb="FFFFFF66"/>
        </patternFill>
      </fill>
    </dxf>
    <dxf>
      <fill>
        <patternFill>
          <bgColor rgb="FFD9D9D9"/>
        </patternFill>
      </fill>
    </dxf>
    <dxf>
      <fill>
        <patternFill>
          <bgColor rgb="FFD9D9D9"/>
        </patternFill>
      </fill>
    </dxf>
    <dxf>
      <fill>
        <patternFill>
          <bgColor rgb="FFBFBFBF"/>
        </patternFill>
      </fill>
    </dxf>
    <dxf>
      <font>
        <color rgb="FF006100"/>
      </font>
      <fill>
        <patternFill>
          <bgColor rgb="FFC6EFCE"/>
        </patternFill>
      </fill>
    </dxf>
    <dxf>
      <fill>
        <patternFill>
          <bgColor rgb="FFFF7C80"/>
        </patternFill>
      </fill>
    </dxf>
    <dxf>
      <fill>
        <patternFill>
          <bgColor rgb="FFFF7C80"/>
        </patternFill>
      </fill>
    </dxf>
    <dxf>
      <fill>
        <patternFill>
          <bgColor rgb="FF92D050"/>
        </patternFill>
      </fill>
    </dxf>
    <dxf>
      <font>
        <color rgb="FF000000"/>
      </font>
      <fill>
        <patternFill>
          <bgColor rgb="FF92D050"/>
        </patternFill>
      </fill>
    </dxf>
    <dxf>
      <fill>
        <patternFill>
          <bgColor rgb="FFFF7C80"/>
        </patternFill>
      </fill>
    </dxf>
    <dxf>
      <font>
        <color rgb="FF000000"/>
        <name val="Arial"/>
        <charset val="1"/>
      </font>
    </dxf>
    <dxf>
      <font>
        <color rgb="FF000000"/>
        <name val="Arial"/>
        <charset val="1"/>
      </font>
    </dxf>
    <dxf>
      <fill>
        <patternFill>
          <bgColor rgb="FF92D050"/>
        </patternFill>
      </fill>
    </dxf>
    <dxf>
      <fill>
        <patternFill>
          <bgColor rgb="FFFFFF66"/>
        </patternFill>
      </fill>
    </dxf>
    <dxf>
      <font>
        <color rgb="FF000000"/>
      </font>
      <fill>
        <patternFill>
          <bgColor rgb="FF92D050"/>
        </patternFill>
      </fill>
    </dxf>
    <dxf>
      <fill>
        <patternFill>
          <bgColor rgb="FFFF7C80"/>
        </patternFill>
      </fill>
    </dxf>
    <dxf>
      <fill>
        <patternFill>
          <bgColor rgb="FFD9D9D9"/>
        </patternFill>
      </fill>
    </dxf>
    <dxf>
      <fill>
        <patternFill>
          <bgColor rgb="FFD9D9D9"/>
        </patternFill>
      </fill>
    </dxf>
    <dxf>
      <fill>
        <patternFill>
          <bgColor rgb="FFBFBFBF"/>
        </patternFill>
      </fill>
    </dxf>
    <dxf>
      <font>
        <color rgb="FF006100"/>
      </font>
      <fill>
        <patternFill>
          <bgColor rgb="FFC6EFCE"/>
        </patternFill>
      </fill>
    </dxf>
    <dxf>
      <fill>
        <patternFill>
          <bgColor rgb="FFFF7C80"/>
        </patternFill>
      </fill>
    </dxf>
    <dxf>
      <fill>
        <patternFill>
          <bgColor rgb="FFFF7C80"/>
        </patternFill>
      </fill>
    </dxf>
    <dxf>
      <fill>
        <patternFill>
          <bgColor rgb="FF92D050"/>
        </patternFill>
      </fill>
    </dxf>
    <dxf>
      <fill>
        <patternFill>
          <bgColor rgb="FFD9D9D9"/>
        </patternFill>
      </fill>
    </dxf>
    <dxf>
      <fill>
        <patternFill>
          <bgColor rgb="FFFFFF66"/>
        </patternFill>
      </fill>
    </dxf>
    <dxf>
      <font>
        <color rgb="FF000000"/>
      </font>
      <fill>
        <patternFill>
          <bgColor rgb="FF92D050"/>
        </patternFill>
      </fill>
    </dxf>
    <dxf>
      <fill>
        <patternFill>
          <bgColor rgb="FFBFBFBF"/>
        </patternFill>
      </fill>
    </dxf>
    <dxf>
      <fill>
        <patternFill>
          <bgColor rgb="FFFF7C80"/>
        </patternFill>
      </fill>
    </dxf>
    <dxf>
      <fill>
        <patternFill>
          <bgColor rgb="FFD9D9D9"/>
        </patternFill>
      </fill>
    </dxf>
    <dxf>
      <fill>
        <patternFill>
          <bgColor rgb="FFFF7C80"/>
        </patternFill>
      </fill>
    </dxf>
    <dxf>
      <fill>
        <patternFill>
          <bgColor rgb="FFFF7C80"/>
        </patternFill>
      </fill>
    </dxf>
    <dxf>
      <font>
        <color rgb="FF006100"/>
      </font>
      <fill>
        <patternFill>
          <bgColor rgb="FFC6EFCE"/>
        </patternFill>
      </fill>
    </dxf>
    <dxf>
      <font>
        <color rgb="FF000000"/>
        <name val="Arial"/>
        <charset val="1"/>
      </font>
    </dxf>
    <dxf>
      <font>
        <color rgb="FF000000"/>
        <name val="Arial"/>
        <charset val="1"/>
      </font>
    </dxf>
    <dxf>
      <fill>
        <patternFill>
          <bgColor rgb="FFFF7C80"/>
        </patternFill>
      </fill>
    </dxf>
    <dxf>
      <font>
        <color rgb="FF000000"/>
      </font>
      <fill>
        <patternFill>
          <bgColor rgb="FF92D050"/>
        </patternFill>
      </fill>
    </dxf>
    <dxf>
      <fill>
        <patternFill>
          <bgColor rgb="FF92D050"/>
        </patternFill>
      </fill>
    </dxf>
    <dxf>
      <fill>
        <patternFill>
          <bgColor rgb="FFFF7C80"/>
        </patternFill>
      </fill>
    </dxf>
    <dxf>
      <fill>
        <patternFill>
          <bgColor rgb="FFFF7C80"/>
        </patternFill>
      </fill>
    </dxf>
    <dxf>
      <font>
        <color rgb="FF006100"/>
      </font>
      <fill>
        <patternFill>
          <bgColor rgb="FFC6EFCE"/>
        </patternFill>
      </fill>
    </dxf>
    <dxf>
      <fill>
        <patternFill>
          <bgColor rgb="FFD9D9D9"/>
        </patternFill>
      </fill>
    </dxf>
    <dxf>
      <fill>
        <patternFill>
          <bgColor rgb="FFD9D9D9"/>
        </patternFill>
      </fill>
    </dxf>
    <dxf>
      <fill>
        <patternFill>
          <bgColor rgb="FFFFFF66"/>
        </patternFill>
      </fill>
    </dxf>
    <dxf>
      <fill>
        <patternFill>
          <bgColor rgb="FFBFBFBF"/>
        </patternFill>
      </fill>
    </dxf>
    <dxf>
      <fill>
        <patternFill>
          <bgColor rgb="FFD9D9D9"/>
        </patternFill>
      </fill>
    </dxf>
    <dxf>
      <font>
        <color rgb="FF006100"/>
      </font>
      <fill>
        <patternFill>
          <bgColor rgb="FFC6EFCE"/>
        </patternFill>
      </fill>
    </dxf>
    <dxf>
      <fill>
        <patternFill>
          <bgColor rgb="FFFFFF66"/>
        </patternFill>
      </fill>
    </dxf>
    <dxf>
      <fill>
        <patternFill>
          <bgColor rgb="FFBFBFBF"/>
        </patternFill>
      </fill>
    </dxf>
    <dxf>
      <font>
        <color rgb="FF000000"/>
        <name val="Arial"/>
        <charset val="1"/>
      </font>
    </dxf>
    <dxf>
      <fill>
        <patternFill>
          <bgColor rgb="FFD9D9D9"/>
        </patternFill>
      </fill>
    </dxf>
    <dxf>
      <fill>
        <patternFill>
          <bgColor rgb="FFFF7C80"/>
        </patternFill>
      </fill>
    </dxf>
    <dxf>
      <font>
        <color rgb="FF000000"/>
      </font>
      <fill>
        <patternFill>
          <bgColor rgb="FF92D050"/>
        </patternFill>
      </fill>
    </dxf>
    <dxf>
      <fill>
        <patternFill>
          <bgColor rgb="FF92D050"/>
        </patternFill>
      </fill>
    </dxf>
    <dxf>
      <fill>
        <patternFill>
          <bgColor rgb="FFFF7C80"/>
        </patternFill>
      </fill>
    </dxf>
    <dxf>
      <fill>
        <patternFill>
          <bgColor rgb="FFFF7C80"/>
        </patternFill>
      </fill>
    </dxf>
    <dxf>
      <fill>
        <patternFill>
          <bgColor rgb="FFFFFF66"/>
        </patternFill>
      </fill>
    </dxf>
    <dxf>
      <fill>
        <patternFill>
          <bgColor rgb="FFD9D9D9"/>
        </patternFill>
      </fill>
    </dxf>
    <dxf>
      <fill>
        <patternFill>
          <bgColor rgb="FFBFBFBF"/>
        </patternFill>
      </fill>
    </dxf>
    <dxf>
      <font>
        <color rgb="FF006100"/>
      </font>
      <fill>
        <patternFill>
          <bgColor rgb="FFC6EFCE"/>
        </patternFill>
      </fill>
    </dxf>
    <dxf>
      <fill>
        <patternFill>
          <bgColor rgb="FFFF7C80"/>
        </patternFill>
      </fill>
    </dxf>
    <dxf>
      <fill>
        <patternFill>
          <bgColor rgb="FF92D050"/>
        </patternFill>
      </fill>
    </dxf>
    <dxf>
      <font>
        <color rgb="FF000000"/>
      </font>
      <fill>
        <patternFill>
          <bgColor rgb="FF92D050"/>
        </patternFill>
      </fill>
    </dxf>
    <dxf>
      <fill>
        <patternFill>
          <bgColor rgb="FFFF7C80"/>
        </patternFill>
      </fill>
    </dxf>
    <dxf>
      <fill>
        <patternFill>
          <bgColor rgb="FFD9D9D9"/>
        </patternFill>
      </fill>
    </dxf>
    <dxf>
      <font>
        <color rgb="FF000000"/>
        <name val="Arial"/>
        <charset val="1"/>
      </font>
    </dxf>
    <dxf>
      <fill>
        <patternFill>
          <bgColor rgb="FFFF7C80"/>
        </patternFill>
      </fill>
    </dxf>
    <dxf>
      <fill>
        <patternFill>
          <bgColor rgb="FFD9D9D9"/>
        </patternFill>
      </fill>
    </dxf>
    <dxf>
      <font>
        <color rgb="FF006100"/>
      </font>
      <fill>
        <patternFill>
          <bgColor rgb="FFC6EFCE"/>
        </patternFill>
      </fill>
    </dxf>
    <dxf>
      <fill>
        <patternFill>
          <bgColor rgb="FFFF7C80"/>
        </patternFill>
      </fill>
    </dxf>
    <dxf>
      <fill>
        <patternFill>
          <bgColor rgb="FFFF7C80"/>
        </patternFill>
      </fill>
    </dxf>
    <dxf>
      <fill>
        <patternFill>
          <bgColor rgb="FF92D050"/>
        </patternFill>
      </fill>
    </dxf>
    <dxf>
      <font>
        <color rgb="FF000000"/>
      </font>
      <fill>
        <patternFill>
          <bgColor rgb="FF92D050"/>
        </patternFill>
      </fill>
    </dxf>
    <dxf>
      <fill>
        <patternFill>
          <bgColor rgb="FFFFFF66"/>
        </patternFill>
      </fill>
    </dxf>
    <dxf>
      <fill>
        <patternFill>
          <bgColor rgb="FFFF7C80"/>
        </patternFill>
      </fill>
    </dxf>
    <dxf>
      <font>
        <color rgb="FF000000"/>
        <name val="Arial"/>
        <charset val="1"/>
      </font>
    </dxf>
    <dxf>
      <fill>
        <patternFill>
          <bgColor rgb="FFBFBFBF"/>
        </patternFill>
      </fill>
    </dxf>
    <dxf>
      <fill>
        <patternFill>
          <bgColor rgb="FFD9D9D9"/>
        </patternFill>
      </fill>
    </dxf>
    <dxf>
      <fill>
        <patternFill>
          <bgColor rgb="FFFFFF66"/>
        </patternFill>
      </fill>
    </dxf>
    <dxf>
      <fill>
        <patternFill>
          <bgColor rgb="FFBFBFBF"/>
        </patternFill>
      </fill>
    </dxf>
    <dxf>
      <fill>
        <patternFill>
          <bgColor rgb="FFD9D9D9"/>
        </patternFill>
      </fill>
    </dxf>
    <dxf>
      <fill>
        <patternFill>
          <bgColor rgb="FFFF7C80"/>
        </patternFill>
      </fill>
    </dxf>
    <dxf>
      <fill>
        <patternFill>
          <bgColor rgb="FFFF7C80"/>
        </patternFill>
      </fill>
    </dxf>
    <dxf>
      <fill>
        <patternFill>
          <bgColor rgb="FF92D050"/>
        </patternFill>
      </fill>
    </dxf>
    <dxf>
      <font>
        <color rgb="FF000000"/>
      </font>
      <fill>
        <patternFill>
          <bgColor rgb="FF92D050"/>
        </patternFill>
      </fill>
    </dxf>
    <dxf>
      <fill>
        <patternFill>
          <bgColor rgb="FFFF7C80"/>
        </patternFill>
      </fill>
    </dxf>
    <dxf>
      <font>
        <color rgb="FF000000"/>
        <name val="Arial"/>
        <charset val="1"/>
      </font>
    </dxf>
    <dxf>
      <font>
        <color rgb="FF006100"/>
      </font>
      <fill>
        <patternFill>
          <bgColor rgb="FFC6EFCE"/>
        </patternFill>
      </fill>
    </dxf>
    <dxf>
      <fill>
        <patternFill>
          <bgColor rgb="FFD9D9D9"/>
        </patternFill>
      </fill>
    </dxf>
    <dxf>
      <fill>
        <patternFill>
          <bgColor rgb="FFFF7C80"/>
        </patternFill>
      </fill>
    </dxf>
    <dxf>
      <font>
        <color rgb="FF000000"/>
        <name val="Arial"/>
        <charset val="1"/>
      </font>
    </dxf>
    <dxf>
      <fill>
        <patternFill>
          <bgColor rgb="FF92D050"/>
        </patternFill>
      </fill>
    </dxf>
    <dxf>
      <fill>
        <patternFill>
          <bgColor rgb="FFFFFF66"/>
        </patternFill>
      </fill>
    </dxf>
    <dxf>
      <fill>
        <patternFill>
          <bgColor rgb="FFD9D9D9"/>
        </patternFill>
      </fill>
    </dxf>
    <dxf>
      <fill>
        <patternFill>
          <bgColor rgb="FFBFBFBF"/>
        </patternFill>
      </fill>
    </dxf>
    <dxf>
      <fill>
        <patternFill>
          <bgColor rgb="FFD9D9D9"/>
        </patternFill>
      </fill>
    </dxf>
    <dxf>
      <font>
        <color rgb="FF006100"/>
      </font>
      <fill>
        <patternFill>
          <bgColor rgb="FFC6EFCE"/>
        </patternFill>
      </fill>
    </dxf>
    <dxf>
      <fill>
        <patternFill>
          <bgColor rgb="FFFF7C80"/>
        </patternFill>
      </fill>
    </dxf>
    <dxf>
      <fill>
        <patternFill>
          <bgColor rgb="FFFF7C80"/>
        </patternFill>
      </fill>
    </dxf>
    <dxf>
      <font>
        <color rgb="FF000000"/>
      </font>
      <fill>
        <patternFill>
          <bgColor rgb="FF92D050"/>
        </patternFill>
      </fill>
    </dxf>
    <dxf>
      <fill>
        <patternFill>
          <bgColor rgb="FF92D050"/>
        </patternFill>
      </fill>
    </dxf>
    <dxf>
      <fill>
        <patternFill>
          <bgColor rgb="FFFF7C80"/>
        </patternFill>
      </fill>
    </dxf>
    <dxf>
      <fill>
        <patternFill>
          <bgColor rgb="FFBFBFBF"/>
        </patternFill>
      </fill>
    </dxf>
    <dxf>
      <fill>
        <patternFill>
          <bgColor rgb="FFD9D9D9"/>
        </patternFill>
      </fill>
    </dxf>
    <dxf>
      <fill>
        <patternFill>
          <bgColor rgb="FFFFFF66"/>
        </patternFill>
      </fill>
    </dxf>
    <dxf>
      <fill>
        <patternFill>
          <bgColor rgb="FFD9D9D9"/>
        </patternFill>
      </fill>
    </dxf>
    <dxf>
      <fill>
        <patternFill>
          <bgColor rgb="FFFF7C80"/>
        </patternFill>
      </fill>
    </dxf>
    <dxf>
      <font>
        <color rgb="FF000000"/>
        <name val="Arial"/>
        <charset val="1"/>
      </font>
    </dxf>
    <dxf>
      <font>
        <color rgb="FF006100"/>
      </font>
      <fill>
        <patternFill>
          <bgColor rgb="FFC6EFCE"/>
        </patternFill>
      </fill>
    </dxf>
    <dxf>
      <fill>
        <patternFill>
          <bgColor rgb="FFFF7C80"/>
        </patternFill>
      </fill>
    </dxf>
    <dxf>
      <font>
        <color rgb="FF000000"/>
      </font>
      <fill>
        <patternFill>
          <bgColor rgb="FF92D050"/>
        </patternFill>
      </fill>
    </dxf>
    <dxf>
      <fill>
        <patternFill>
          <bgColor rgb="FFFFFF66"/>
        </patternFill>
      </fill>
    </dxf>
    <dxf>
      <fill>
        <patternFill>
          <bgColor rgb="FFD9D9D9"/>
        </patternFill>
      </fill>
    </dxf>
    <dxf>
      <fill>
        <patternFill>
          <bgColor rgb="FFD9D9D9"/>
        </patternFill>
      </fill>
    </dxf>
    <dxf>
      <fill>
        <patternFill>
          <bgColor rgb="FFBFBFBF"/>
        </patternFill>
      </fill>
    </dxf>
    <dxf>
      <font>
        <color rgb="FF006100"/>
      </font>
      <fill>
        <patternFill>
          <bgColor rgb="FFC6EFCE"/>
        </patternFill>
      </fill>
    </dxf>
    <dxf>
      <font>
        <color rgb="FF000000"/>
        <name val="Arial"/>
        <charset val="1"/>
      </font>
    </dxf>
    <dxf>
      <fill>
        <patternFill>
          <bgColor rgb="FFFF7C80"/>
        </patternFill>
      </fill>
    </dxf>
    <dxf>
      <fill>
        <patternFill>
          <bgColor rgb="FF92D050"/>
        </patternFill>
      </fill>
    </dxf>
    <dxf>
      <fill>
        <patternFill>
          <bgColor rgb="FFFF7C80"/>
        </patternFill>
      </fill>
    </dxf>
    <dxf>
      <fill>
        <patternFill>
          <bgColor rgb="FFFF7C80"/>
        </patternFill>
      </fill>
    </dxf>
    <dxf>
      <font>
        <color rgb="FF000000"/>
      </font>
      <fill>
        <patternFill>
          <bgColor rgb="FF92D050"/>
        </patternFill>
      </fill>
    </dxf>
    <dxf>
      <fill>
        <patternFill>
          <bgColor rgb="FFD9D9D9"/>
        </patternFill>
      </fill>
    </dxf>
    <dxf>
      <font>
        <color rgb="FF006100"/>
      </font>
      <fill>
        <patternFill>
          <bgColor rgb="FFC6EFCE"/>
        </patternFill>
      </fill>
    </dxf>
    <dxf>
      <fill>
        <patternFill>
          <bgColor rgb="FFFFFF66"/>
        </patternFill>
      </fill>
    </dxf>
    <dxf>
      <font>
        <color rgb="FF000000"/>
        <name val="Arial"/>
        <charset val="1"/>
      </font>
    </dxf>
    <dxf>
      <fill>
        <patternFill>
          <bgColor rgb="FFFF7C80"/>
        </patternFill>
      </fill>
    </dxf>
    <dxf>
      <font>
        <color rgb="FF000000"/>
      </font>
      <fill>
        <patternFill>
          <bgColor rgb="FF92D050"/>
        </patternFill>
      </fill>
    </dxf>
    <dxf>
      <fill>
        <patternFill>
          <bgColor rgb="FF92D050"/>
        </patternFill>
      </fill>
    </dxf>
    <dxf>
      <fill>
        <patternFill>
          <bgColor rgb="FFFF7C80"/>
        </patternFill>
      </fill>
    </dxf>
    <dxf>
      <fill>
        <patternFill>
          <bgColor rgb="FFFF7C80"/>
        </patternFill>
      </fill>
    </dxf>
    <dxf>
      <fill>
        <patternFill>
          <bgColor rgb="FFD9D9D9"/>
        </patternFill>
      </fill>
    </dxf>
    <dxf>
      <fill>
        <patternFill>
          <bgColor rgb="FFBFBFBF"/>
        </patternFill>
      </fill>
    </dxf>
    <dxf>
      <fill>
        <patternFill>
          <bgColor rgb="FFD9D9D9"/>
        </patternFill>
      </fill>
    </dxf>
    <dxf>
      <fill>
        <patternFill>
          <bgColor rgb="FFBFBFBF"/>
        </patternFill>
      </fill>
    </dxf>
    <dxf>
      <fill>
        <patternFill>
          <bgColor rgb="FFD9D9D9"/>
        </patternFill>
      </fill>
    </dxf>
    <dxf>
      <font>
        <color rgb="FF006100"/>
      </font>
      <fill>
        <patternFill>
          <bgColor rgb="FFC6EFCE"/>
        </patternFill>
      </fill>
    </dxf>
    <dxf>
      <fill>
        <patternFill>
          <bgColor rgb="FFFF7C80"/>
        </patternFill>
      </fill>
    </dxf>
    <dxf>
      <fill>
        <patternFill>
          <bgColor rgb="FF92D050"/>
        </patternFill>
      </fill>
    </dxf>
    <dxf>
      <font>
        <color rgb="FF000000"/>
      </font>
      <fill>
        <patternFill>
          <bgColor rgb="FF92D050"/>
        </patternFill>
      </fill>
    </dxf>
    <dxf>
      <fill>
        <patternFill>
          <bgColor rgb="FFFF7C80"/>
        </patternFill>
      </fill>
    </dxf>
    <dxf>
      <fill>
        <patternFill>
          <bgColor rgb="FFFFFF66"/>
        </patternFill>
      </fill>
    </dxf>
    <dxf>
      <fill>
        <patternFill>
          <bgColor rgb="FFFF7C80"/>
        </patternFill>
      </fill>
    </dxf>
    <dxf>
      <font>
        <color rgb="FF000000"/>
        <name val="Arial"/>
        <charset val="1"/>
      </font>
    </dxf>
    <dxf>
      <fill>
        <patternFill>
          <bgColor rgb="FFD9D9D9"/>
        </patternFill>
      </fill>
    </dxf>
    <dxf>
      <fill>
        <patternFill>
          <bgColor rgb="FFFF7C80"/>
        </patternFill>
      </fill>
    </dxf>
    <dxf>
      <fill>
        <patternFill>
          <bgColor rgb="FFBFBFBF"/>
        </patternFill>
      </fill>
    </dxf>
    <dxf>
      <fill>
        <patternFill>
          <bgColor rgb="FFFFFF66"/>
        </patternFill>
      </fill>
    </dxf>
    <dxf>
      <font>
        <color rgb="FF000000"/>
        <name val="Arial"/>
        <charset val="1"/>
      </font>
    </dxf>
    <dxf>
      <font>
        <color rgb="FF000000"/>
      </font>
      <fill>
        <patternFill>
          <bgColor rgb="FF92D050"/>
        </patternFill>
      </fill>
    </dxf>
    <dxf>
      <fill>
        <patternFill>
          <bgColor rgb="FF92D050"/>
        </patternFill>
      </fill>
    </dxf>
    <dxf>
      <fill>
        <patternFill>
          <bgColor rgb="FFFF7C80"/>
        </patternFill>
      </fill>
    </dxf>
    <dxf>
      <fill>
        <patternFill>
          <bgColor rgb="FFFF7C80"/>
        </patternFill>
      </fill>
    </dxf>
    <dxf>
      <font>
        <color rgb="FF006100"/>
      </font>
      <fill>
        <patternFill>
          <bgColor rgb="FFC6EFCE"/>
        </patternFill>
      </fill>
    </dxf>
    <dxf>
      <fill>
        <patternFill>
          <bgColor rgb="FFD9D9D9"/>
        </patternFill>
      </fill>
    </dxf>
    <dxf>
      <font>
        <color rgb="FF000000"/>
        <name val="Arial"/>
        <charset val="1"/>
      </font>
    </dxf>
    <dxf>
      <fill>
        <patternFill>
          <bgColor rgb="FFFF7C80"/>
        </patternFill>
      </fill>
    </dxf>
    <dxf>
      <font>
        <color rgb="FF000000"/>
      </font>
      <fill>
        <patternFill>
          <bgColor rgb="FF92D050"/>
        </patternFill>
      </fill>
    </dxf>
    <dxf>
      <fill>
        <patternFill>
          <bgColor rgb="FF92D050"/>
        </patternFill>
      </fill>
    </dxf>
    <dxf>
      <fill>
        <patternFill>
          <bgColor rgb="FFFF7C80"/>
        </patternFill>
      </fill>
    </dxf>
    <dxf>
      <fill>
        <patternFill>
          <bgColor rgb="FFFF7C80"/>
        </patternFill>
      </fill>
    </dxf>
    <dxf>
      <font>
        <color rgb="FF006100"/>
      </font>
      <fill>
        <patternFill>
          <bgColor rgb="FFC6EFCE"/>
        </patternFill>
      </fill>
    </dxf>
    <dxf>
      <fill>
        <patternFill>
          <bgColor rgb="FFD9D9D9"/>
        </patternFill>
      </fill>
    </dxf>
    <dxf>
      <fill>
        <patternFill>
          <bgColor rgb="FFBFBFBF"/>
        </patternFill>
      </fill>
    </dxf>
    <dxf>
      <fill>
        <patternFill>
          <bgColor rgb="FFD9D9D9"/>
        </patternFill>
      </fill>
    </dxf>
    <dxf>
      <fill>
        <patternFill>
          <bgColor rgb="FFFFFF66"/>
        </patternFill>
      </fill>
    </dxf>
    <dxf>
      <fill>
        <patternFill>
          <bgColor rgb="FFBFBFBF"/>
        </patternFill>
      </fill>
    </dxf>
    <dxf>
      <fill>
        <patternFill>
          <bgColor rgb="FFD9D9D9"/>
        </patternFill>
      </fill>
    </dxf>
    <dxf>
      <fill>
        <patternFill>
          <bgColor rgb="FFFFFF66"/>
        </patternFill>
      </fill>
    </dxf>
    <dxf>
      <font>
        <color rgb="FF000000"/>
        <name val="Arial"/>
        <charset val="1"/>
      </font>
    </dxf>
    <dxf>
      <fill>
        <patternFill>
          <bgColor rgb="FFFF7C80"/>
        </patternFill>
      </fill>
    </dxf>
    <dxf>
      <font>
        <color rgb="FF000000"/>
      </font>
      <fill>
        <patternFill>
          <bgColor rgb="FF92D050"/>
        </patternFill>
      </fill>
    </dxf>
    <dxf>
      <fill>
        <patternFill>
          <bgColor rgb="FF92D050"/>
        </patternFill>
      </fill>
    </dxf>
    <dxf>
      <fill>
        <patternFill>
          <bgColor rgb="FFFF7C80"/>
        </patternFill>
      </fill>
    </dxf>
    <dxf>
      <fill>
        <patternFill>
          <bgColor rgb="FFFF7C80"/>
        </patternFill>
      </fill>
    </dxf>
    <dxf>
      <font>
        <color rgb="FF006100"/>
      </font>
      <fill>
        <patternFill>
          <bgColor rgb="FFC6EFCE"/>
        </patternFill>
      </fill>
    </dxf>
    <dxf>
      <fill>
        <patternFill>
          <bgColor rgb="FFD9D9D9"/>
        </patternFill>
      </fill>
    </dxf>
    <dxf>
      <fill>
        <patternFill>
          <bgColor rgb="FFD9D9D9"/>
        </patternFill>
      </fill>
    </dxf>
    <dxf>
      <fill>
        <patternFill>
          <bgColor rgb="FFBFBFBF"/>
        </patternFill>
      </fill>
    </dxf>
    <dxf>
      <fill>
        <patternFill>
          <bgColor rgb="FFD9D9D9"/>
        </patternFill>
      </fill>
    </dxf>
    <dxf>
      <fill>
        <patternFill>
          <bgColor rgb="FFFFFF66"/>
        </patternFill>
      </fill>
    </dxf>
    <dxf>
      <fill>
        <patternFill>
          <bgColor rgb="FFFF7C80"/>
        </patternFill>
      </fill>
    </dxf>
    <dxf>
      <font>
        <color rgb="FF000000"/>
        <name val="Arial"/>
        <charset val="1"/>
      </font>
    </dxf>
    <dxf>
      <font>
        <color rgb="FF000000"/>
      </font>
      <fill>
        <patternFill>
          <bgColor rgb="FF92D050"/>
        </patternFill>
      </fill>
    </dxf>
    <dxf>
      <fill>
        <patternFill>
          <bgColor rgb="FFFF7C80"/>
        </patternFill>
      </fill>
    </dxf>
    <dxf>
      <fill>
        <patternFill>
          <bgColor rgb="FFFF7C80"/>
        </patternFill>
      </fill>
    </dxf>
    <dxf>
      <fill>
        <patternFill>
          <bgColor rgb="FF92D050"/>
        </patternFill>
      </fill>
    </dxf>
    <dxf>
      <font>
        <color rgb="FF006100"/>
      </font>
      <fill>
        <patternFill>
          <bgColor rgb="FFC6EFCE"/>
        </patternFill>
      </fill>
    </dxf>
    <dxf>
      <fill>
        <patternFill>
          <bgColor rgb="FFFF7C80"/>
        </patternFill>
      </fill>
    </dxf>
    <dxf>
      <fill>
        <patternFill>
          <bgColor rgb="FF92D050"/>
        </patternFill>
      </fill>
    </dxf>
    <dxf>
      <font>
        <color rgb="FF000000"/>
      </font>
      <fill>
        <patternFill>
          <bgColor rgb="FF92D050"/>
        </patternFill>
      </fill>
    </dxf>
    <dxf>
      <fill>
        <patternFill>
          <bgColor rgb="FFFF7C80"/>
        </patternFill>
      </fill>
    </dxf>
    <dxf>
      <font>
        <color rgb="FF000000"/>
        <name val="Arial"/>
        <charset val="1"/>
      </font>
    </dxf>
    <dxf>
      <fill>
        <patternFill>
          <bgColor rgb="FFD9D9D9"/>
        </patternFill>
      </fill>
    </dxf>
    <dxf>
      <fill>
        <patternFill>
          <bgColor rgb="FFFFFF66"/>
        </patternFill>
      </fill>
    </dxf>
    <dxf>
      <fill>
        <patternFill>
          <bgColor rgb="FFBFBFBF"/>
        </patternFill>
      </fill>
    </dxf>
    <dxf>
      <fill>
        <patternFill>
          <bgColor rgb="FFD9D9D9"/>
        </patternFill>
      </fill>
    </dxf>
    <dxf>
      <font>
        <color rgb="FF006100"/>
      </font>
      <fill>
        <patternFill>
          <bgColor rgb="FFC6EFCE"/>
        </patternFill>
      </fill>
    </dxf>
    <dxf>
      <fill>
        <patternFill>
          <bgColor rgb="FFFF7C80"/>
        </patternFill>
      </fill>
    </dxf>
    <dxf>
      <fill>
        <patternFill>
          <bgColor rgb="FFBFBFBF"/>
        </patternFill>
      </fill>
    </dxf>
    <dxf>
      <fill>
        <patternFill>
          <bgColor rgb="FFD9D9D9"/>
        </patternFill>
      </fill>
    </dxf>
    <dxf>
      <font>
        <color rgb="FF000000"/>
      </font>
      <fill>
        <patternFill>
          <bgColor rgb="FF92D050"/>
        </patternFill>
      </fill>
    </dxf>
    <dxf>
      <fill>
        <patternFill>
          <bgColor rgb="FFFFFF66"/>
        </patternFill>
      </fill>
    </dxf>
    <dxf>
      <font>
        <color rgb="FF000000"/>
        <name val="Arial"/>
        <charset val="1"/>
      </font>
    </dxf>
    <dxf>
      <fill>
        <patternFill>
          <bgColor rgb="FFFF7C80"/>
        </patternFill>
      </fill>
    </dxf>
    <dxf>
      <fill>
        <patternFill>
          <bgColor rgb="FFFF7C80"/>
        </patternFill>
      </fill>
    </dxf>
    <dxf>
      <fill>
        <patternFill>
          <bgColor rgb="FFFF7C80"/>
        </patternFill>
      </fill>
    </dxf>
    <dxf>
      <font>
        <color rgb="FF006100"/>
      </font>
      <fill>
        <patternFill>
          <bgColor rgb="FFC6EFCE"/>
        </patternFill>
      </fill>
    </dxf>
    <dxf>
      <fill>
        <patternFill>
          <bgColor rgb="FFD9D9D9"/>
        </patternFill>
      </fill>
    </dxf>
    <dxf>
      <fill>
        <patternFill>
          <bgColor rgb="FF92D050"/>
        </patternFill>
      </fill>
    </dxf>
    <dxf>
      <fill>
        <patternFill>
          <bgColor rgb="FFFFFF66"/>
        </patternFill>
      </fill>
    </dxf>
    <dxf>
      <font>
        <color rgb="FF000000"/>
      </font>
      <fill>
        <patternFill>
          <bgColor rgb="FF92D050"/>
        </patternFill>
      </fill>
    </dxf>
    <dxf>
      <font>
        <color rgb="FF006100"/>
      </font>
      <fill>
        <patternFill>
          <bgColor rgb="FFC6EFCE"/>
        </patternFill>
      </fill>
    </dxf>
    <dxf>
      <fill>
        <patternFill>
          <bgColor rgb="FFFF7C80"/>
        </patternFill>
      </fill>
    </dxf>
    <dxf>
      <fill>
        <patternFill>
          <bgColor rgb="FFD9D9D9"/>
        </patternFill>
      </fill>
    </dxf>
    <dxf>
      <fill>
        <patternFill>
          <bgColor rgb="FFBFBFBF"/>
        </patternFill>
      </fill>
    </dxf>
    <dxf>
      <fill>
        <patternFill>
          <bgColor rgb="FFD9D9D9"/>
        </patternFill>
      </fill>
    </dxf>
    <dxf>
      <fill>
        <patternFill>
          <bgColor rgb="FFFF7C80"/>
        </patternFill>
      </fill>
    </dxf>
    <dxf>
      <fill>
        <patternFill>
          <bgColor rgb="FF92D050"/>
        </patternFill>
      </fill>
    </dxf>
    <dxf>
      <fill>
        <patternFill>
          <bgColor rgb="FFFF7C80"/>
        </patternFill>
      </fill>
    </dxf>
    <dxf>
      <font>
        <color rgb="FF000000"/>
        <name val="Arial"/>
        <charset val="1"/>
      </font>
    </dxf>
    <dxf>
      <fill>
        <patternFill>
          <bgColor rgb="FFD9D9D9"/>
        </patternFill>
      </fill>
    </dxf>
    <dxf>
      <fill>
        <patternFill>
          <bgColor rgb="FFBFBFBF"/>
        </patternFill>
      </fill>
    </dxf>
    <dxf>
      <fill>
        <patternFill>
          <bgColor rgb="FFD9D9D9"/>
        </patternFill>
      </fill>
    </dxf>
    <dxf>
      <font>
        <color rgb="FF006100"/>
      </font>
      <fill>
        <patternFill>
          <bgColor rgb="FFC6EFCE"/>
        </patternFill>
      </fill>
    </dxf>
    <dxf>
      <fill>
        <patternFill>
          <bgColor rgb="FFFF7C80"/>
        </patternFill>
      </fill>
    </dxf>
    <dxf>
      <font>
        <color rgb="FF000000"/>
        <name val="Arial"/>
        <charset val="1"/>
      </font>
    </dxf>
    <dxf>
      <fill>
        <patternFill>
          <bgColor rgb="FF92D050"/>
        </patternFill>
      </fill>
    </dxf>
    <dxf>
      <font>
        <color rgb="FF000000"/>
      </font>
      <fill>
        <patternFill>
          <bgColor rgb="FF92D050"/>
        </patternFill>
      </fill>
    </dxf>
    <dxf>
      <fill>
        <patternFill>
          <bgColor rgb="FFFF7C80"/>
        </patternFill>
      </fill>
    </dxf>
    <dxf>
      <fill>
        <patternFill>
          <bgColor rgb="FFFFFF66"/>
        </patternFill>
      </fill>
    </dxf>
    <dxf>
      <fill>
        <patternFill>
          <bgColor rgb="FFFF7C80"/>
        </patternFill>
      </fill>
    </dxf>
    <dxf>
      <font>
        <color rgb="FF000000"/>
        <name val="Arial"/>
        <charset val="1"/>
      </font>
    </dxf>
    <dxf>
      <fill>
        <patternFill>
          <bgColor rgb="FFFF7C80"/>
        </patternFill>
      </fill>
    </dxf>
    <dxf>
      <font>
        <color rgb="FF000000"/>
      </font>
      <fill>
        <patternFill>
          <bgColor rgb="FF92D050"/>
        </patternFill>
      </fill>
    </dxf>
    <dxf>
      <fill>
        <patternFill>
          <bgColor rgb="FF92D050"/>
        </patternFill>
      </fill>
    </dxf>
    <dxf>
      <fill>
        <patternFill>
          <bgColor rgb="FFFF7C80"/>
        </patternFill>
      </fill>
    </dxf>
    <dxf>
      <fill>
        <patternFill>
          <bgColor rgb="FFFF7C80"/>
        </patternFill>
      </fill>
    </dxf>
    <dxf>
      <font>
        <color rgb="FF006100"/>
      </font>
      <fill>
        <patternFill>
          <bgColor rgb="FFC6EFCE"/>
        </patternFill>
      </fill>
    </dxf>
    <dxf>
      <fill>
        <patternFill>
          <bgColor rgb="FFD9D9D9"/>
        </patternFill>
      </fill>
    </dxf>
    <dxf>
      <fill>
        <patternFill>
          <bgColor rgb="FFBFBFBF"/>
        </patternFill>
      </fill>
    </dxf>
    <dxf>
      <fill>
        <patternFill>
          <bgColor rgb="FFD9D9D9"/>
        </patternFill>
      </fill>
    </dxf>
    <dxf>
      <fill>
        <patternFill>
          <bgColor rgb="FFFFFF66"/>
        </patternFill>
      </fill>
    </dxf>
  </dxfs>
  <tableStyles count="0" defaultTableStyle="TableStyleMedium2" defaultPivotStyle="PivotStyleLight16"/>
  <colors>
    <indexedColors>
      <rgbColor rgb="FF000000"/>
      <rgbColor rgb="FFFFFFFF"/>
      <rgbColor rgb="FFFF0000"/>
      <rgbColor rgb="FF99FF66"/>
      <rgbColor rgb="FF0000FF"/>
      <rgbColor rgb="FFFFFF00"/>
      <rgbColor rgb="FFFF00FF"/>
      <rgbColor rgb="FFDDFF7D"/>
      <rgbColor rgb="FF9C0006"/>
      <rgbColor rgb="FF008000"/>
      <rgbColor rgb="FF000080"/>
      <rgbColor rgb="FF92D050"/>
      <rgbColor rgb="FF800080"/>
      <rgbColor rgb="FFFCD5B5"/>
      <rgbColor rgb="FFC0C0C0"/>
      <rgbColor rgb="FF808080"/>
      <rgbColor rgb="FFA6A6A6"/>
      <rgbColor rgb="FFF79646"/>
      <rgbColor rgb="FFFFFFCC"/>
      <rgbColor rgb="FFC6EFCE"/>
      <rgbColor rgb="FF660066"/>
      <rgbColor rgb="FFFF7C80"/>
      <rgbColor rgb="FF0066CC"/>
      <rgbColor rgb="FFD9D9D9"/>
      <rgbColor rgb="FF000080"/>
      <rgbColor rgb="FFFF00FF"/>
      <rgbColor rgb="FFFFFF66"/>
      <rgbColor rgb="FFFEF2E8"/>
      <rgbColor rgb="FF800080"/>
      <rgbColor rgb="FFC00000"/>
      <rgbColor rgb="FF008080"/>
      <rgbColor rgb="FF0000FF"/>
      <rgbColor rgb="FFD7E4BD"/>
      <rgbColor rgb="FFF2F2F2"/>
      <rgbColor rgb="FFCCFFCC"/>
      <rgbColor rgb="FFFFFF99"/>
      <rgbColor rgb="FF99CCFF"/>
      <rgbColor rgb="FFFF99CC"/>
      <rgbColor rgb="FFBFBFBF"/>
      <rgbColor rgb="FFFFCC99"/>
      <rgbColor rgb="FFFFC7CE"/>
      <rgbColor rgb="FF33CCCC"/>
      <rgbColor rgb="FF99CC00"/>
      <rgbColor rgb="FFFFC000"/>
      <rgbColor rgb="FFFF9900"/>
      <rgbColor rgb="FFFF6600"/>
      <rgbColor rgb="FF878787"/>
      <rgbColor rgb="FF969696"/>
      <rgbColor rgb="FF003366"/>
      <rgbColor rgb="FF339966"/>
      <rgbColor rgb="FF006100"/>
      <rgbColor rgb="FF333300"/>
      <rgbColor rgb="FF993300"/>
      <rgbColor rgb="FFFF9933"/>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300" b="0" u="none" strike="noStrike">
                <a:uFillTx/>
                <a:latin typeface="Calibri"/>
              </a:defRPr>
            </a:pPr>
            <a:r>
              <a:rPr lang="de-DE" sz="1800" b="1" u="none" strike="noStrike">
                <a:solidFill>
                  <a:srgbClr val="000000"/>
                </a:solidFill>
                <a:uFillTx/>
                <a:latin typeface="Arial"/>
                <a:ea typeface="Arial"/>
              </a:rPr>
              <a:t>Schule Müssenredder</a:t>
            </a:r>
          </a:p>
        </c:rich>
      </c:tx>
      <c:layout>
        <c:manualLayout>
          <c:xMode val="edge"/>
          <c:yMode val="edge"/>
          <c:x val="0.18770606314613"/>
          <c:y val="7.6516116390712305E-2"/>
        </c:manualLayout>
      </c:layout>
      <c:overlay val="0"/>
      <c:spPr>
        <a:noFill/>
        <a:ln w="25560">
          <a:noFill/>
        </a:ln>
      </c:spPr>
    </c:title>
    <c:autoTitleDeleted val="0"/>
    <c:plotArea>
      <c:layout>
        <c:manualLayout>
          <c:layoutTarget val="inner"/>
          <c:xMode val="edge"/>
          <c:yMode val="edge"/>
          <c:x val="0.193797150041911"/>
          <c:y val="0.156265308121877"/>
          <c:w val="0.784185526683431"/>
          <c:h val="0.65905750955226805"/>
        </c:manualLayout>
      </c:layout>
      <c:barChart>
        <c:barDir val="col"/>
        <c:grouping val="clustered"/>
        <c:varyColors val="0"/>
        <c:ser>
          <c:idx val="0"/>
          <c:order val="0"/>
          <c:tx>
            <c:strRef>
              <c:f>'CO2-Schulbilanz'!$B$15</c:f>
              <c:strCache>
                <c:ptCount val="1"/>
                <c:pt idx="0">
                  <c:v>Summe CO2-Emissionen:</c:v>
                </c:pt>
              </c:strCache>
            </c:strRef>
          </c:tx>
          <c:spPr>
            <a:gradFill>
              <a:gsLst>
                <a:gs pos="0">
                  <a:srgbClr val="000000"/>
                </a:gs>
                <a:gs pos="100000">
                  <a:srgbClr val="C0C0C0"/>
                </a:gs>
              </a:gsLst>
              <a:lin ang="5400000"/>
            </a:gradFill>
            <a:ln w="12600">
              <a:solidFill>
                <a:srgbClr val="000000"/>
              </a:solidFill>
              <a:round/>
            </a:ln>
          </c:spPr>
          <c:invertIfNegative val="0"/>
          <c:dPt>
            <c:idx val="3"/>
            <c:invertIfNegative val="0"/>
            <c:bubble3D val="0"/>
            <c:spPr>
              <a:gradFill>
                <a:gsLst>
                  <a:gs pos="0">
                    <a:srgbClr val="000000"/>
                  </a:gs>
                  <a:gs pos="100000">
                    <a:srgbClr val="C0C0C0"/>
                  </a:gs>
                </a:gsLst>
                <a:lin ang="5400000"/>
              </a:gradFill>
              <a:ln w="12600">
                <a:solidFill>
                  <a:srgbClr val="000000"/>
                </a:solidFill>
                <a:round/>
              </a:ln>
            </c:spPr>
            <c:extLst>
              <c:ext xmlns:c16="http://schemas.microsoft.com/office/drawing/2014/chart" uri="{C3380CC4-5D6E-409C-BE32-E72D297353CC}">
                <c16:uniqueId val="{00000001-B84F-A748-A6C0-DF3D594A4CBD}"/>
              </c:ext>
            </c:extLst>
          </c:dPt>
          <c:dPt>
            <c:idx val="4"/>
            <c:invertIfNegative val="0"/>
            <c:bubble3D val="0"/>
            <c:spPr>
              <a:gradFill>
                <a:gsLst>
                  <a:gs pos="0">
                    <a:srgbClr val="000000"/>
                  </a:gs>
                  <a:gs pos="100000">
                    <a:srgbClr val="C0C0C0"/>
                  </a:gs>
                </a:gsLst>
                <a:lin ang="5400000"/>
              </a:gradFill>
              <a:ln w="12600">
                <a:solidFill>
                  <a:srgbClr val="000000"/>
                </a:solidFill>
                <a:round/>
              </a:ln>
            </c:spPr>
            <c:extLst>
              <c:ext xmlns:c16="http://schemas.microsoft.com/office/drawing/2014/chart" uri="{C3380CC4-5D6E-409C-BE32-E72D297353CC}">
                <c16:uniqueId val="{00000003-B84F-A748-A6C0-DF3D594A4CBD}"/>
              </c:ext>
            </c:extLst>
          </c:dPt>
          <c:dLbls>
            <c:dLbl>
              <c:idx val="3"/>
              <c:spPr/>
              <c:txPr>
                <a:bodyPr wrap="square"/>
                <a:lstStyle/>
                <a:p>
                  <a:pPr>
                    <a:defRPr sz="1900" b="0" u="none" strike="noStrike">
                      <a:solidFill>
                        <a:srgbClr val="000000"/>
                      </a:solidFill>
                      <a:uFillTx/>
                      <a:latin typeface="Arial"/>
                    </a:defRPr>
                  </a:pPr>
                  <a:endParaRPr lang="de-DE"/>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1-B84F-A748-A6C0-DF3D594A4CBD}"/>
                </c:ext>
              </c:extLst>
            </c:dLbl>
            <c:dLbl>
              <c:idx val="4"/>
              <c:spPr/>
              <c:txPr>
                <a:bodyPr wrap="square"/>
                <a:lstStyle/>
                <a:p>
                  <a:pPr>
                    <a:defRPr sz="1900" b="0" u="none" strike="noStrike">
                      <a:solidFill>
                        <a:srgbClr val="000000"/>
                      </a:solidFill>
                      <a:uFillTx/>
                      <a:latin typeface="Arial"/>
                    </a:defRPr>
                  </a:pPr>
                  <a:endParaRPr lang="de-DE"/>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3-B84F-A748-A6C0-DF3D594A4CBD}"/>
                </c:ext>
              </c:extLst>
            </c:dLbl>
            <c:spPr>
              <a:noFill/>
              <a:ln>
                <a:noFill/>
              </a:ln>
              <a:effectLst/>
            </c:spPr>
            <c:txPr>
              <a:bodyPr wrap="square"/>
              <a:lstStyle/>
              <a:p>
                <a:pPr>
                  <a:defRPr sz="1900" b="0" u="none" strike="noStrike">
                    <a:solidFill>
                      <a:srgbClr val="000000"/>
                    </a:solidFill>
                    <a:uFillTx/>
                    <a:latin typeface="Arial"/>
                    <a:ea typeface="Arial"/>
                  </a:defRPr>
                </a:pPr>
                <a:endParaRPr lang="de-DE"/>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'CO2-Schulbilanz'!$E$6:$R$6</c:f>
              <c:numCache>
                <c:formatCode>General</c:formatCode>
                <c:ptCount val="1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numCache>
            </c:numRef>
          </c:cat>
          <c:val>
            <c:numRef>
              <c:f>'CO2-Schulbilanz'!$E$8:$R$8</c:f>
              <c:numCache>
                <c:formatCode>#,###" kg"</c:formatCode>
                <c:ptCount val="14"/>
                <c:pt idx="0">
                  <c:v>142523.19900000002</c:v>
                </c:pt>
                <c:pt idx="1">
                  <c:v>122971.745</c:v>
                </c:pt>
                <c:pt idx="2">
                  <c:v>158046.86300000001</c:v>
                </c:pt>
                <c:pt idx="3">
                  <c:v>174197.946</c:v>
                </c:pt>
                <c:pt idx="4">
                  <c:v>149173.94699999999</c:v>
                </c:pt>
                <c:pt idx="5">
                  <c:v>161133.921</c:v>
                </c:pt>
                <c:pt idx="6">
                  <c:v>183246.7</c:v>
                </c:pt>
                <c:pt idx="7">
                  <c:v>138910.79799999998</c:v>
                </c:pt>
                <c:pt idx="8">
                  <c:v>168993.35699999999</c:v>
                </c:pt>
                <c:pt idx="9">
                  <c:v>179256.42799999999</c:v>
                </c:pt>
                <c:pt idx="10">
                  <c:v>107493.178</c:v>
                </c:pt>
                <c:pt idx="11">
                  <c:v>107241.41999999998</c:v>
                </c:pt>
                <c:pt idx="12">
                  <c:v>110615.05</c:v>
                </c:pt>
                <c:pt idx="13">
                  <c:v>104789.321</c:v>
                </c:pt>
              </c:numCache>
            </c:numRef>
          </c:val>
          <c:extLst>
            <c:ext xmlns:c16="http://schemas.microsoft.com/office/drawing/2014/chart" uri="{C3380CC4-5D6E-409C-BE32-E72D297353CC}">
              <c16:uniqueId val="{00000004-B84F-A748-A6C0-DF3D594A4CBD}"/>
            </c:ext>
          </c:extLst>
        </c:ser>
        <c:dLbls>
          <c:showLegendKey val="0"/>
          <c:showVal val="0"/>
          <c:showCatName val="0"/>
          <c:showSerName val="0"/>
          <c:showPercent val="0"/>
          <c:showBubbleSize val="0"/>
        </c:dLbls>
        <c:gapWidth val="150"/>
        <c:axId val="3530346"/>
        <c:axId val="42130471"/>
      </c:barChart>
      <c:lineChart>
        <c:grouping val="standard"/>
        <c:varyColors val="0"/>
        <c:ser>
          <c:idx val="1"/>
          <c:order val="1"/>
          <c:tx>
            <c:strRef>
              <c:f>'CO2-Schulbilanz'!$D$7</c:f>
              <c:strCache>
                <c:ptCount val="1"/>
                <c:pt idx="0">
                  <c:v>Emissions-Ziel</c:v>
                </c:pt>
              </c:strCache>
            </c:strRef>
          </c:tx>
          <c:spPr>
            <a:ln w="25560">
              <a:solidFill>
                <a:srgbClr val="C00000"/>
              </a:solidFill>
              <a:round/>
            </a:ln>
          </c:spPr>
          <c:marker>
            <c:symbol val="triangle"/>
            <c:size val="5"/>
            <c:spPr>
              <a:solidFill>
                <a:srgbClr val="C00000"/>
              </a:solidFill>
            </c:spPr>
          </c:marker>
          <c:dLbls>
            <c:spPr>
              <a:noFill/>
              <a:ln>
                <a:noFill/>
              </a:ln>
              <a:effectLst/>
            </c:spPr>
            <c:txPr>
              <a:bodyPr wrap="square"/>
              <a:lstStyle/>
              <a:p>
                <a:pPr>
                  <a:defRPr sz="1900" b="0" u="none" strike="noStrike">
                    <a:solidFill>
                      <a:srgbClr val="000000"/>
                    </a:solidFill>
                    <a:uFillTx/>
                    <a:latin typeface="Arial"/>
                    <a:ea typeface="Arial"/>
                  </a:defRPr>
                </a:pPr>
                <a:endParaRPr lang="de-DE"/>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'CO2-Schulbilanz'!$E$6:$R$6</c:f>
              <c:numCache>
                <c:formatCode>General</c:formatCode>
                <c:ptCount val="1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numCache>
            </c:numRef>
          </c:cat>
          <c:val>
            <c:numRef>
              <c:f>'CO2-Schulbilanz'!$E$7:$R$7</c:f>
              <c:numCache>
                <c:formatCode>#,###" kg"</c:formatCode>
                <c:ptCount val="14"/>
                <c:pt idx="0">
                  <c:v>142523.19900000002</c:v>
                </c:pt>
                <c:pt idx="1">
                  <c:v>139601.81940567953</c:v>
                </c:pt>
                <c:pt idx="2">
                  <c:v>136740.32100118633</c:v>
                </c:pt>
                <c:pt idx="3">
                  <c:v>133937.47636749479</c:v>
                </c:pt>
                <c:pt idx="4">
                  <c:v>131192.08324468968</c:v>
                </c:pt>
                <c:pt idx="5">
                  <c:v>128502.96401626545</c:v>
                </c:pt>
                <c:pt idx="6">
                  <c:v>125868.96520399617</c:v>
                </c:pt>
                <c:pt idx="7">
                  <c:v>123288.95697315937</c:v>
                </c:pt>
                <c:pt idx="8">
                  <c:v>120761.83264790165</c:v>
                </c:pt>
                <c:pt idx="9">
                  <c:v>118286.50823653809</c:v>
                </c:pt>
                <c:pt idx="10">
                  <c:v>115861.92196658182</c:v>
                </c:pt>
                <c:pt idx="11">
                  <c:v>113487.03382930442</c:v>
                </c:pt>
                <c:pt idx="12">
                  <c:v>111160.82513363172</c:v>
                </c:pt>
                <c:pt idx="13">
                  <c:v>108882.29806918363</c:v>
                </c:pt>
              </c:numCache>
            </c:numRef>
          </c:val>
          <c:smooth val="0"/>
          <c:extLst>
            <c:ext xmlns:c16="http://schemas.microsoft.com/office/drawing/2014/chart" uri="{C3380CC4-5D6E-409C-BE32-E72D297353CC}">
              <c16:uniqueId val="{00000005-B84F-A748-A6C0-DF3D594A4CBD}"/>
            </c:ext>
          </c:extLst>
        </c:ser>
        <c:dLbls>
          <c:showLegendKey val="0"/>
          <c:showVal val="0"/>
          <c:showCatName val="0"/>
          <c:showSerName val="0"/>
          <c:showPercent val="0"/>
          <c:showBubbleSize val="0"/>
        </c:dLbls>
        <c:hiLowLines>
          <c:spPr>
            <a:ln w="0">
              <a:noFill/>
            </a:ln>
          </c:spPr>
        </c:hiLowLines>
        <c:marker val="1"/>
        <c:smooth val="0"/>
        <c:axId val="3530346"/>
        <c:axId val="42130471"/>
      </c:lineChart>
      <c:catAx>
        <c:axId val="3530346"/>
        <c:scaling>
          <c:orientation val="minMax"/>
        </c:scaling>
        <c:delete val="0"/>
        <c:axPos val="b"/>
        <c:numFmt formatCode="General" sourceLinked="0"/>
        <c:majorTickMark val="out"/>
        <c:minorTickMark val="none"/>
        <c:tickLblPos val="nextTo"/>
        <c:spPr>
          <a:ln w="3240">
            <a:solidFill>
              <a:srgbClr val="000000"/>
            </a:solidFill>
            <a:round/>
          </a:ln>
        </c:spPr>
        <c:txPr>
          <a:bodyPr rot="2880000"/>
          <a:lstStyle/>
          <a:p>
            <a:pPr>
              <a:defRPr sz="1200" b="0" u="none" strike="noStrike">
                <a:solidFill>
                  <a:srgbClr val="000000"/>
                </a:solidFill>
                <a:uFillTx/>
                <a:latin typeface="Arial Narrow"/>
                <a:ea typeface="Arial Narrow"/>
              </a:defRPr>
            </a:pPr>
            <a:endParaRPr lang="de-DE"/>
          </a:p>
        </c:txPr>
        <c:crossAx val="42130471"/>
        <c:crosses val="autoZero"/>
        <c:auto val="1"/>
        <c:lblAlgn val="ctr"/>
        <c:lblOffset val="100"/>
        <c:noMultiLvlLbl val="0"/>
      </c:catAx>
      <c:valAx>
        <c:axId val="42130471"/>
        <c:scaling>
          <c:orientation val="minMax"/>
        </c:scaling>
        <c:delete val="0"/>
        <c:axPos val="l"/>
        <c:majorGridlines>
          <c:spPr>
            <a:ln w="3240">
              <a:solidFill>
                <a:srgbClr val="808080"/>
              </a:solidFill>
              <a:round/>
            </a:ln>
          </c:spPr>
        </c:majorGridlines>
        <c:title>
          <c:tx>
            <c:rich>
              <a:bodyPr rot="-5400000"/>
              <a:lstStyle/>
              <a:p>
                <a:pPr>
                  <a:defRPr sz="1300" b="0" u="none" strike="noStrike">
                    <a:uFillTx/>
                    <a:latin typeface="Calibri"/>
                  </a:defRPr>
                </a:pPr>
                <a:r>
                  <a:rPr lang="de-DE" sz="1400" b="1" u="none" strike="noStrike">
                    <a:solidFill>
                      <a:srgbClr val="000000"/>
                    </a:solidFill>
                    <a:uFillTx/>
                    <a:latin typeface="Arial"/>
                    <a:ea typeface="Arial"/>
                  </a:rPr>
                  <a:t>CO2-Emission (kg)</a:t>
                </a:r>
              </a:p>
            </c:rich>
          </c:tx>
          <c:layout>
            <c:manualLayout>
              <c:xMode val="edge"/>
              <c:yMode val="edge"/>
              <c:x val="1.2852752165409299E-3"/>
              <c:y val="0.28686195748016102"/>
            </c:manualLayout>
          </c:layout>
          <c:overlay val="0"/>
          <c:spPr>
            <a:noFill/>
            <a:ln w="25560">
              <a:noFill/>
            </a:ln>
          </c:spPr>
        </c:title>
        <c:numFmt formatCode="#,###&quot; kg&quot;" sourceLinked="0"/>
        <c:majorTickMark val="out"/>
        <c:minorTickMark val="none"/>
        <c:tickLblPos val="nextTo"/>
        <c:spPr>
          <a:ln w="3240">
            <a:solidFill>
              <a:srgbClr val="000000"/>
            </a:solidFill>
            <a:round/>
          </a:ln>
        </c:spPr>
        <c:txPr>
          <a:bodyPr/>
          <a:lstStyle/>
          <a:p>
            <a:pPr>
              <a:defRPr sz="1200" b="0" u="none" strike="noStrike">
                <a:solidFill>
                  <a:srgbClr val="000000"/>
                </a:solidFill>
                <a:uFillTx/>
                <a:latin typeface="Arial Narrow"/>
                <a:ea typeface="Arial Narrow"/>
              </a:defRPr>
            </a:pPr>
            <a:endParaRPr lang="de-DE"/>
          </a:p>
        </c:txPr>
        <c:crossAx val="3530346"/>
        <c:crosses val="autoZero"/>
        <c:crossBetween val="between"/>
      </c:valAx>
      <c:spPr>
        <a:gradFill>
          <a:gsLst>
            <a:gs pos="0">
              <a:srgbClr val="FFFFFF"/>
            </a:gs>
            <a:gs pos="100000">
              <a:srgbClr val="DDFF7D"/>
            </a:gs>
          </a:gsLst>
          <a:path path="rect">
            <a:fillToRect r="100000" b="100000"/>
          </a:path>
        </a:gradFill>
        <a:ln w="12600">
          <a:solidFill>
            <a:srgbClr val="808080"/>
          </a:solidFill>
          <a:round/>
        </a:ln>
      </c:spPr>
    </c:plotArea>
    <c:legend>
      <c:legendPos val="r"/>
      <c:layout>
        <c:manualLayout>
          <c:xMode val="edge"/>
          <c:yMode val="edge"/>
          <c:x val="0.18148721854986699"/>
          <c:y val="0.91863669847921803"/>
          <c:w val="0.78734273729542603"/>
          <c:h val="5.7870613395547797E-2"/>
        </c:manualLayout>
      </c:layout>
      <c:overlay val="0"/>
      <c:spPr>
        <a:solidFill>
          <a:srgbClr val="FFFFFF"/>
        </a:solidFill>
        <a:ln w="3240">
          <a:solidFill>
            <a:srgbClr val="000000"/>
          </a:solidFill>
          <a:round/>
        </a:ln>
      </c:spPr>
      <c:txPr>
        <a:bodyPr/>
        <a:lstStyle/>
        <a:p>
          <a:pPr>
            <a:defRPr sz="1200" b="0" u="none" strike="noStrike">
              <a:solidFill>
                <a:srgbClr val="000000"/>
              </a:solidFill>
              <a:uFillTx/>
              <a:latin typeface="Arial Narrow"/>
              <a:ea typeface="Arial Narrow"/>
            </a:defRPr>
          </a:pPr>
          <a:endParaRPr lang="de-DE"/>
        </a:p>
      </c:txPr>
    </c:legend>
    <c:plotVisOnly val="1"/>
    <c:dispBlanksAs val="gap"/>
    <c:showDLblsOverMax val="1"/>
  </c:chart>
  <c:spPr>
    <a:solidFill>
      <a:srgbClr val="FFFFFF"/>
    </a:solidFill>
    <a:ln w="3240">
      <a:solidFill>
        <a:srgbClr val="000000"/>
      </a:solidFill>
      <a:round/>
    </a:ln>
  </c:sp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300" b="0" u="none" strike="noStrike">
                <a:uFillTx/>
                <a:latin typeface="Calibri"/>
              </a:defRPr>
            </a:pPr>
            <a:r>
              <a:rPr lang="de-DE" sz="1800" b="1" u="none" strike="noStrike">
                <a:solidFill>
                  <a:srgbClr val="000000"/>
                </a:solidFill>
                <a:uFillTx/>
                <a:latin typeface="Arial"/>
                <a:ea typeface="Arial"/>
              </a:rPr>
              <a:t>Schule Müssenredder</a:t>
            </a:r>
          </a:p>
        </c:rich>
      </c:tx>
      <c:layout>
        <c:manualLayout>
          <c:xMode val="edge"/>
          <c:yMode val="edge"/>
          <c:x val="0.13175567636712501"/>
          <c:y val="7.3772900950328194E-2"/>
        </c:manualLayout>
      </c:layout>
      <c:overlay val="0"/>
      <c:spPr>
        <a:noFill/>
        <a:ln w="25560">
          <a:noFill/>
        </a:ln>
      </c:spPr>
    </c:title>
    <c:autoTitleDeleted val="0"/>
    <c:plotArea>
      <c:layout>
        <c:manualLayout>
          <c:layoutTarget val="inner"/>
          <c:xMode val="edge"/>
          <c:yMode val="edge"/>
          <c:x val="0.13787747270318401"/>
          <c:y val="0.156265308121877"/>
          <c:w val="0.84462515418703499"/>
          <c:h val="0.65905750955226805"/>
        </c:manualLayout>
      </c:layout>
      <c:barChart>
        <c:barDir val="col"/>
        <c:grouping val="clustered"/>
        <c:varyColors val="0"/>
        <c:ser>
          <c:idx val="0"/>
          <c:order val="0"/>
          <c:tx>
            <c:strRef>
              <c:f>'CO2-Schulbilanz'!$B$15</c:f>
              <c:strCache>
                <c:ptCount val="1"/>
                <c:pt idx="0">
                  <c:v>Summe CO2-Emissionen:</c:v>
                </c:pt>
              </c:strCache>
            </c:strRef>
          </c:tx>
          <c:spPr>
            <a:gradFill>
              <a:gsLst>
                <a:gs pos="0">
                  <a:srgbClr val="000000"/>
                </a:gs>
                <a:gs pos="100000">
                  <a:srgbClr val="C0C0C0"/>
                </a:gs>
              </a:gsLst>
              <a:lin ang="5400000"/>
            </a:gradFill>
            <a:ln w="12600">
              <a:solidFill>
                <a:srgbClr val="000000"/>
              </a:solidFill>
              <a:round/>
            </a:ln>
          </c:spPr>
          <c:invertIfNegative val="0"/>
          <c:dPt>
            <c:idx val="3"/>
            <c:invertIfNegative val="0"/>
            <c:bubble3D val="0"/>
            <c:spPr>
              <a:gradFill>
                <a:gsLst>
                  <a:gs pos="0">
                    <a:srgbClr val="000000"/>
                  </a:gs>
                  <a:gs pos="100000">
                    <a:srgbClr val="C0C0C0"/>
                  </a:gs>
                </a:gsLst>
                <a:lin ang="5400000"/>
              </a:gradFill>
              <a:ln w="12600">
                <a:solidFill>
                  <a:srgbClr val="000000"/>
                </a:solidFill>
                <a:round/>
              </a:ln>
            </c:spPr>
            <c:extLst>
              <c:ext xmlns:c16="http://schemas.microsoft.com/office/drawing/2014/chart" uri="{C3380CC4-5D6E-409C-BE32-E72D297353CC}">
                <c16:uniqueId val="{00000001-1DD3-C246-8C24-F61AF0277E7B}"/>
              </c:ext>
            </c:extLst>
          </c:dPt>
          <c:dPt>
            <c:idx val="4"/>
            <c:invertIfNegative val="0"/>
            <c:bubble3D val="0"/>
            <c:spPr>
              <a:gradFill>
                <a:gsLst>
                  <a:gs pos="0">
                    <a:srgbClr val="000000"/>
                  </a:gs>
                  <a:gs pos="100000">
                    <a:srgbClr val="C0C0C0"/>
                  </a:gs>
                </a:gsLst>
                <a:lin ang="5400000"/>
              </a:gradFill>
              <a:ln w="12600">
                <a:solidFill>
                  <a:srgbClr val="000000"/>
                </a:solidFill>
                <a:round/>
              </a:ln>
            </c:spPr>
            <c:extLst>
              <c:ext xmlns:c16="http://schemas.microsoft.com/office/drawing/2014/chart" uri="{C3380CC4-5D6E-409C-BE32-E72D297353CC}">
                <c16:uniqueId val="{00000003-1DD3-C246-8C24-F61AF0277E7B}"/>
              </c:ext>
            </c:extLst>
          </c:dPt>
          <c:dLbls>
            <c:dLbl>
              <c:idx val="3"/>
              <c:spPr/>
              <c:txPr>
                <a:bodyPr wrap="square"/>
                <a:lstStyle/>
                <a:p>
                  <a:pPr>
                    <a:defRPr sz="1900" b="0" u="none" strike="noStrike">
                      <a:solidFill>
                        <a:srgbClr val="000000"/>
                      </a:solidFill>
                      <a:uFillTx/>
                      <a:latin typeface="Arial"/>
                    </a:defRPr>
                  </a:pPr>
                  <a:endParaRPr lang="de-DE"/>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1-1DD3-C246-8C24-F61AF0277E7B}"/>
                </c:ext>
              </c:extLst>
            </c:dLbl>
            <c:dLbl>
              <c:idx val="4"/>
              <c:spPr/>
              <c:txPr>
                <a:bodyPr wrap="square"/>
                <a:lstStyle/>
                <a:p>
                  <a:pPr>
                    <a:defRPr sz="1900" b="0" u="none" strike="noStrike">
                      <a:solidFill>
                        <a:srgbClr val="000000"/>
                      </a:solidFill>
                      <a:uFillTx/>
                      <a:latin typeface="Arial"/>
                    </a:defRPr>
                  </a:pPr>
                  <a:endParaRPr lang="de-DE"/>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3-1DD3-C246-8C24-F61AF0277E7B}"/>
                </c:ext>
              </c:extLst>
            </c:dLbl>
            <c:spPr>
              <a:noFill/>
              <a:ln>
                <a:noFill/>
              </a:ln>
              <a:effectLst/>
            </c:spPr>
            <c:txPr>
              <a:bodyPr wrap="square"/>
              <a:lstStyle/>
              <a:p>
                <a:pPr>
                  <a:defRPr sz="1900" b="0" u="none" strike="noStrike">
                    <a:solidFill>
                      <a:srgbClr val="000000"/>
                    </a:solidFill>
                    <a:uFillTx/>
                    <a:latin typeface="Arial"/>
                    <a:ea typeface="Arial"/>
                  </a:defRPr>
                </a:pPr>
                <a:endParaRPr lang="de-DE"/>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'CO2-Schulbilanz'!$E$6:$AB$6</c:f>
              <c:numCache>
                <c:formatCode>General</c:formatCode>
                <c:ptCount val="2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c:v>
                </c:pt>
                <c:pt idx="20">
                  <c:v>2027</c:v>
                </c:pt>
                <c:pt idx="21">
                  <c:v>2028</c:v>
                </c:pt>
                <c:pt idx="22">
                  <c:v>2029</c:v>
                </c:pt>
                <c:pt idx="23">
                  <c:v>2030</c:v>
                </c:pt>
              </c:numCache>
            </c:numRef>
          </c:cat>
          <c:val>
            <c:numRef>
              <c:f>'CO2-Schulbilanz'!$E$8:$AB$8</c:f>
              <c:numCache>
                <c:formatCode>#,###" kg"</c:formatCode>
                <c:ptCount val="24"/>
                <c:pt idx="0">
                  <c:v>142523.19900000002</c:v>
                </c:pt>
                <c:pt idx="1">
                  <c:v>122971.745</c:v>
                </c:pt>
                <c:pt idx="2">
                  <c:v>158046.86300000001</c:v>
                </c:pt>
                <c:pt idx="3">
                  <c:v>174197.946</c:v>
                </c:pt>
                <c:pt idx="4">
                  <c:v>149173.94699999999</c:v>
                </c:pt>
                <c:pt idx="5">
                  <c:v>161133.921</c:v>
                </c:pt>
                <c:pt idx="6">
                  <c:v>183246.7</c:v>
                </c:pt>
                <c:pt idx="7">
                  <c:v>138910.79799999998</c:v>
                </c:pt>
                <c:pt idx="8">
                  <c:v>168993.35699999999</c:v>
                </c:pt>
                <c:pt idx="9">
                  <c:v>179256.42799999999</c:v>
                </c:pt>
                <c:pt idx="10">
                  <c:v>107493.178</c:v>
                </c:pt>
                <c:pt idx="11">
                  <c:v>107241.41999999998</c:v>
                </c:pt>
                <c:pt idx="12">
                  <c:v>110615.05</c:v>
                </c:pt>
                <c:pt idx="13">
                  <c:v>104789.321</c:v>
                </c:pt>
                <c:pt idx="14">
                  <c:v>108040.33500000001</c:v>
                </c:pt>
                <c:pt idx="15">
                  <c:v>120170.47899999999</c:v>
                </c:pt>
                <c:pt idx="16">
                  <c:v>126056.06</c:v>
                </c:pt>
                <c:pt idx="17">
                  <c:v>126411.467</c:v>
                </c:pt>
                <c:pt idx="18">
                  <c:v>126588.917</c:v>
                </c:pt>
                <c:pt idx="19">
                  <c:v>0</c:v>
                </c:pt>
                <c:pt idx="20">
                  <c:v>0</c:v>
                </c:pt>
                <c:pt idx="21">
                  <c:v>0</c:v>
                </c:pt>
                <c:pt idx="22">
                  <c:v>0</c:v>
                </c:pt>
                <c:pt idx="23">
                  <c:v>0</c:v>
                </c:pt>
              </c:numCache>
            </c:numRef>
          </c:val>
          <c:extLst>
            <c:ext xmlns:c16="http://schemas.microsoft.com/office/drawing/2014/chart" uri="{C3380CC4-5D6E-409C-BE32-E72D297353CC}">
              <c16:uniqueId val="{00000004-1DD3-C246-8C24-F61AF0277E7B}"/>
            </c:ext>
          </c:extLst>
        </c:ser>
        <c:dLbls>
          <c:showLegendKey val="0"/>
          <c:showVal val="0"/>
          <c:showCatName val="0"/>
          <c:showSerName val="0"/>
          <c:showPercent val="0"/>
          <c:showBubbleSize val="0"/>
        </c:dLbls>
        <c:gapWidth val="150"/>
        <c:axId val="5506031"/>
        <c:axId val="10745460"/>
      </c:barChart>
      <c:lineChart>
        <c:grouping val="standard"/>
        <c:varyColors val="0"/>
        <c:ser>
          <c:idx val="1"/>
          <c:order val="1"/>
          <c:tx>
            <c:strRef>
              <c:f>'CO2-Schulbilanz'!$D$7</c:f>
              <c:strCache>
                <c:ptCount val="1"/>
                <c:pt idx="0">
                  <c:v>Emissions-Ziel</c:v>
                </c:pt>
              </c:strCache>
            </c:strRef>
          </c:tx>
          <c:spPr>
            <a:ln w="25560">
              <a:solidFill>
                <a:srgbClr val="C00000"/>
              </a:solidFill>
              <a:round/>
            </a:ln>
          </c:spPr>
          <c:marker>
            <c:symbol val="triangle"/>
            <c:size val="5"/>
            <c:spPr>
              <a:solidFill>
                <a:srgbClr val="C00000"/>
              </a:solidFill>
            </c:spPr>
          </c:marker>
          <c:dLbls>
            <c:spPr>
              <a:noFill/>
              <a:ln>
                <a:noFill/>
              </a:ln>
              <a:effectLst/>
            </c:spPr>
            <c:txPr>
              <a:bodyPr wrap="square"/>
              <a:lstStyle/>
              <a:p>
                <a:pPr>
                  <a:defRPr sz="1900" b="0" u="none" strike="noStrike">
                    <a:solidFill>
                      <a:srgbClr val="000000"/>
                    </a:solidFill>
                    <a:uFillTx/>
                    <a:latin typeface="Arial"/>
                    <a:ea typeface="Arial"/>
                  </a:defRPr>
                </a:pPr>
                <a:endParaRPr lang="de-DE"/>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'CO2-Schulbilanz'!$E$6:$AB$6</c:f>
              <c:numCache>
                <c:formatCode>General</c:formatCode>
                <c:ptCount val="2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c:v>
                </c:pt>
                <c:pt idx="20">
                  <c:v>2027</c:v>
                </c:pt>
                <c:pt idx="21">
                  <c:v>2028</c:v>
                </c:pt>
                <c:pt idx="22">
                  <c:v>2029</c:v>
                </c:pt>
                <c:pt idx="23">
                  <c:v>2030</c:v>
                </c:pt>
              </c:numCache>
            </c:numRef>
          </c:cat>
          <c:val>
            <c:numRef>
              <c:f>'CO2-Schulbilanz'!$E$7:$AB$7</c:f>
              <c:numCache>
                <c:formatCode>#,###" kg"</c:formatCode>
                <c:ptCount val="24"/>
                <c:pt idx="0">
                  <c:v>142523.19900000002</c:v>
                </c:pt>
                <c:pt idx="1">
                  <c:v>139601.81940567953</c:v>
                </c:pt>
                <c:pt idx="2">
                  <c:v>136740.32100118633</c:v>
                </c:pt>
                <c:pt idx="3">
                  <c:v>133937.47636749479</c:v>
                </c:pt>
                <c:pt idx="4">
                  <c:v>131192.08324468968</c:v>
                </c:pt>
                <c:pt idx="5">
                  <c:v>128502.96401626545</c:v>
                </c:pt>
                <c:pt idx="6">
                  <c:v>125868.96520399617</c:v>
                </c:pt>
                <c:pt idx="7">
                  <c:v>123288.95697315937</c:v>
                </c:pt>
                <c:pt idx="8">
                  <c:v>120761.83264790165</c:v>
                </c:pt>
                <c:pt idx="9">
                  <c:v>118286.50823653809</c:v>
                </c:pt>
                <c:pt idx="10">
                  <c:v>115861.92196658182</c:v>
                </c:pt>
                <c:pt idx="11">
                  <c:v>113487.03382930442</c:v>
                </c:pt>
                <c:pt idx="12">
                  <c:v>111160.82513363172</c:v>
                </c:pt>
                <c:pt idx="13">
                  <c:v>108882.29806918363</c:v>
                </c:pt>
                <c:pt idx="14">
                  <c:v>106650.47527827058</c:v>
                </c:pt>
                <c:pt idx="15">
                  <c:v>104464.39943666305</c:v>
                </c:pt>
                <c:pt idx="16">
                  <c:v>102323.13284295423</c:v>
                </c:pt>
                <c:pt idx="17">
                  <c:v>100225.75701633985</c:v>
                </c:pt>
                <c:pt idx="18">
                  <c:v>98171.372302642398</c:v>
                </c:pt>
                <c:pt idx="19">
                  <c:v>96159.097488411062</c:v>
                </c:pt>
                <c:pt idx="20">
                  <c:v>94188.06942293157</c:v>
                </c:pt>
                <c:pt idx="21">
                  <c:v>92257.442647983902</c:v>
                </c:pt>
                <c:pt idx="22">
                  <c:v>90366.38903518916</c:v>
                </c:pt>
                <c:pt idx="23">
                  <c:v>88514.097430789872</c:v>
                </c:pt>
              </c:numCache>
            </c:numRef>
          </c:val>
          <c:smooth val="0"/>
          <c:extLst>
            <c:ext xmlns:c16="http://schemas.microsoft.com/office/drawing/2014/chart" uri="{C3380CC4-5D6E-409C-BE32-E72D297353CC}">
              <c16:uniqueId val="{00000005-1DD3-C246-8C24-F61AF0277E7B}"/>
            </c:ext>
          </c:extLst>
        </c:ser>
        <c:dLbls>
          <c:showLegendKey val="0"/>
          <c:showVal val="0"/>
          <c:showCatName val="0"/>
          <c:showSerName val="0"/>
          <c:showPercent val="0"/>
          <c:showBubbleSize val="0"/>
        </c:dLbls>
        <c:hiLowLines>
          <c:spPr>
            <a:ln w="0">
              <a:noFill/>
            </a:ln>
          </c:spPr>
        </c:hiLowLines>
        <c:marker val="1"/>
        <c:smooth val="0"/>
        <c:axId val="5506031"/>
        <c:axId val="10745460"/>
      </c:lineChart>
      <c:catAx>
        <c:axId val="5506031"/>
        <c:scaling>
          <c:orientation val="minMax"/>
        </c:scaling>
        <c:delete val="0"/>
        <c:axPos val="b"/>
        <c:numFmt formatCode="General" sourceLinked="0"/>
        <c:majorTickMark val="out"/>
        <c:minorTickMark val="none"/>
        <c:tickLblPos val="nextTo"/>
        <c:spPr>
          <a:ln w="3240">
            <a:solidFill>
              <a:srgbClr val="000000"/>
            </a:solidFill>
            <a:round/>
          </a:ln>
        </c:spPr>
        <c:txPr>
          <a:bodyPr rot="2880000"/>
          <a:lstStyle/>
          <a:p>
            <a:pPr>
              <a:defRPr sz="1200" b="0" u="none" strike="noStrike">
                <a:solidFill>
                  <a:srgbClr val="000000"/>
                </a:solidFill>
                <a:uFillTx/>
                <a:latin typeface="Arial Narrow"/>
                <a:ea typeface="Arial Narrow"/>
              </a:defRPr>
            </a:pPr>
            <a:endParaRPr lang="de-DE"/>
          </a:p>
        </c:txPr>
        <c:crossAx val="10745460"/>
        <c:crosses val="autoZero"/>
        <c:auto val="1"/>
        <c:lblAlgn val="ctr"/>
        <c:lblOffset val="100"/>
        <c:noMultiLvlLbl val="0"/>
      </c:catAx>
      <c:valAx>
        <c:axId val="10745460"/>
        <c:scaling>
          <c:orientation val="minMax"/>
        </c:scaling>
        <c:delete val="0"/>
        <c:axPos val="l"/>
        <c:majorGridlines>
          <c:spPr>
            <a:ln w="3240">
              <a:solidFill>
                <a:srgbClr val="808080"/>
              </a:solidFill>
              <a:round/>
            </a:ln>
          </c:spPr>
        </c:majorGridlines>
        <c:title>
          <c:tx>
            <c:rich>
              <a:bodyPr rot="-5400000"/>
              <a:lstStyle/>
              <a:p>
                <a:pPr>
                  <a:defRPr sz="1300" b="0" u="none" strike="noStrike">
                    <a:uFillTx/>
                    <a:latin typeface="Calibri"/>
                  </a:defRPr>
                </a:pPr>
                <a:r>
                  <a:rPr lang="de-DE" sz="1400" b="1" u="none" strike="noStrike">
                    <a:solidFill>
                      <a:srgbClr val="000000"/>
                    </a:solidFill>
                    <a:uFillTx/>
                    <a:latin typeface="Arial"/>
                    <a:ea typeface="Arial"/>
                  </a:rPr>
                  <a:t>CO2-Emission (kg)</a:t>
                </a:r>
              </a:p>
            </c:rich>
          </c:tx>
          <c:layout>
            <c:manualLayout>
              <c:xMode val="edge"/>
              <c:yMode val="edge"/>
              <c:x val="1.2791813239526699E-3"/>
              <c:y val="0.28686195748016102"/>
            </c:manualLayout>
          </c:layout>
          <c:overlay val="0"/>
          <c:spPr>
            <a:noFill/>
            <a:ln w="25560">
              <a:noFill/>
            </a:ln>
          </c:spPr>
        </c:title>
        <c:numFmt formatCode="#,###&quot; kg&quot;" sourceLinked="0"/>
        <c:majorTickMark val="out"/>
        <c:minorTickMark val="none"/>
        <c:tickLblPos val="nextTo"/>
        <c:spPr>
          <a:ln w="3240">
            <a:solidFill>
              <a:srgbClr val="000000"/>
            </a:solidFill>
            <a:round/>
          </a:ln>
        </c:spPr>
        <c:txPr>
          <a:bodyPr/>
          <a:lstStyle/>
          <a:p>
            <a:pPr>
              <a:defRPr sz="1200" b="0" u="none" strike="noStrike">
                <a:solidFill>
                  <a:srgbClr val="000000"/>
                </a:solidFill>
                <a:uFillTx/>
                <a:latin typeface="Arial Narrow"/>
                <a:ea typeface="Arial Narrow"/>
              </a:defRPr>
            </a:pPr>
            <a:endParaRPr lang="de-DE"/>
          </a:p>
        </c:txPr>
        <c:crossAx val="5506031"/>
        <c:crosses val="autoZero"/>
        <c:crossBetween val="between"/>
      </c:valAx>
      <c:spPr>
        <a:gradFill>
          <a:gsLst>
            <a:gs pos="0">
              <a:srgbClr val="FFFFFF"/>
            </a:gs>
            <a:gs pos="100000">
              <a:srgbClr val="DDFF7D"/>
            </a:gs>
          </a:gsLst>
          <a:path path="rect">
            <a:fillToRect r="100000" b="100000"/>
          </a:path>
        </a:gradFill>
        <a:ln w="12600">
          <a:solidFill>
            <a:srgbClr val="808080"/>
          </a:solidFill>
          <a:round/>
        </a:ln>
      </c:spPr>
    </c:plotArea>
    <c:legend>
      <c:legendPos val="r"/>
      <c:layout>
        <c:manualLayout>
          <c:xMode val="edge"/>
          <c:yMode val="edge"/>
          <c:x val="0.18148721854986699"/>
          <c:y val="0.91863669847921803"/>
          <c:w val="0.78734273729542603"/>
          <c:h val="5.7870613395547797E-2"/>
        </c:manualLayout>
      </c:layout>
      <c:overlay val="0"/>
      <c:spPr>
        <a:solidFill>
          <a:srgbClr val="FFFFFF"/>
        </a:solidFill>
        <a:ln w="3240">
          <a:solidFill>
            <a:srgbClr val="000000"/>
          </a:solidFill>
          <a:round/>
        </a:ln>
      </c:spPr>
      <c:txPr>
        <a:bodyPr/>
        <a:lstStyle/>
        <a:p>
          <a:pPr>
            <a:defRPr sz="1200" b="0" u="none" strike="noStrike">
              <a:solidFill>
                <a:srgbClr val="000000"/>
              </a:solidFill>
              <a:uFillTx/>
              <a:latin typeface="Arial Narrow"/>
              <a:ea typeface="Arial Narrow"/>
            </a:defRPr>
          </a:pPr>
          <a:endParaRPr lang="de-DE"/>
        </a:p>
      </c:txPr>
    </c:legend>
    <c:plotVisOnly val="1"/>
    <c:dispBlanksAs val="gap"/>
    <c:showDLblsOverMax val="1"/>
  </c:chart>
  <c:spPr>
    <a:solidFill>
      <a:srgbClr val="FFFFFF"/>
    </a:solidFill>
    <a:ln w="3240">
      <a:solidFill>
        <a:srgbClr val="000000"/>
      </a:solidFill>
      <a:round/>
    </a:ln>
  </c:sp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300" b="0" u="none" strike="noStrike">
                <a:uFillTx/>
                <a:latin typeface="Calibri"/>
              </a:defRPr>
            </a:pPr>
            <a:r>
              <a:rPr lang="de-DE" sz="1800" b="1" u="none" strike="noStrike">
                <a:solidFill>
                  <a:srgbClr val="000000"/>
                </a:solidFill>
                <a:uFillTx/>
                <a:latin typeface="Arial"/>
                <a:ea typeface="Arial"/>
              </a:rPr>
              <a:t>Schule Müssenredder</a:t>
            </a:r>
          </a:p>
        </c:rich>
      </c:tx>
      <c:layout>
        <c:manualLayout>
          <c:xMode val="edge"/>
          <c:yMode val="edge"/>
          <c:x val="0.121489146502762"/>
          <c:y val="7.0931713529930399E-2"/>
        </c:manualLayout>
      </c:layout>
      <c:overlay val="0"/>
      <c:spPr>
        <a:noFill/>
        <a:ln w="25560">
          <a:noFill/>
        </a:ln>
      </c:spPr>
    </c:title>
    <c:autoTitleDeleted val="0"/>
    <c:plotArea>
      <c:layout>
        <c:manualLayout>
          <c:layoutTarget val="inner"/>
          <c:xMode val="edge"/>
          <c:yMode val="edge"/>
          <c:x val="0.124290049015794"/>
          <c:y val="0.156265308121877"/>
          <c:w val="0.85800980315879605"/>
          <c:h val="0.65905750955226805"/>
        </c:manualLayout>
      </c:layout>
      <c:barChart>
        <c:barDir val="col"/>
        <c:grouping val="clustered"/>
        <c:varyColors val="0"/>
        <c:ser>
          <c:idx val="0"/>
          <c:order val="0"/>
          <c:tx>
            <c:strRef>
              <c:f>'CO2-Schulbilanz'!$B$15</c:f>
              <c:strCache>
                <c:ptCount val="1"/>
                <c:pt idx="0">
                  <c:v>Summe CO2-Emissionen:</c:v>
                </c:pt>
              </c:strCache>
            </c:strRef>
          </c:tx>
          <c:spPr>
            <a:gradFill>
              <a:gsLst>
                <a:gs pos="0">
                  <a:srgbClr val="000000"/>
                </a:gs>
                <a:gs pos="100000">
                  <a:srgbClr val="C0C0C0"/>
                </a:gs>
              </a:gsLst>
              <a:lin ang="5400000"/>
            </a:gradFill>
            <a:ln w="12600">
              <a:solidFill>
                <a:srgbClr val="000000"/>
              </a:solidFill>
              <a:round/>
            </a:ln>
          </c:spPr>
          <c:invertIfNegative val="0"/>
          <c:dPt>
            <c:idx val="3"/>
            <c:invertIfNegative val="0"/>
            <c:bubble3D val="0"/>
            <c:spPr>
              <a:gradFill>
                <a:gsLst>
                  <a:gs pos="0">
                    <a:srgbClr val="000000"/>
                  </a:gs>
                  <a:gs pos="100000">
                    <a:srgbClr val="C0C0C0"/>
                  </a:gs>
                </a:gsLst>
                <a:lin ang="5400000"/>
              </a:gradFill>
              <a:ln w="12600">
                <a:solidFill>
                  <a:srgbClr val="000000"/>
                </a:solidFill>
                <a:round/>
              </a:ln>
            </c:spPr>
            <c:extLst>
              <c:ext xmlns:c16="http://schemas.microsoft.com/office/drawing/2014/chart" uri="{C3380CC4-5D6E-409C-BE32-E72D297353CC}">
                <c16:uniqueId val="{00000001-865C-7D41-B496-9E99E8D5F91E}"/>
              </c:ext>
            </c:extLst>
          </c:dPt>
          <c:dPt>
            <c:idx val="4"/>
            <c:invertIfNegative val="0"/>
            <c:bubble3D val="0"/>
            <c:spPr>
              <a:gradFill>
                <a:gsLst>
                  <a:gs pos="0">
                    <a:srgbClr val="000000"/>
                  </a:gs>
                  <a:gs pos="100000">
                    <a:srgbClr val="C0C0C0"/>
                  </a:gs>
                </a:gsLst>
                <a:lin ang="5400000"/>
              </a:gradFill>
              <a:ln w="12600">
                <a:solidFill>
                  <a:srgbClr val="000000"/>
                </a:solidFill>
                <a:round/>
              </a:ln>
            </c:spPr>
            <c:extLst>
              <c:ext xmlns:c16="http://schemas.microsoft.com/office/drawing/2014/chart" uri="{C3380CC4-5D6E-409C-BE32-E72D297353CC}">
                <c16:uniqueId val="{00000003-865C-7D41-B496-9E99E8D5F91E}"/>
              </c:ext>
            </c:extLst>
          </c:dPt>
          <c:dLbls>
            <c:dLbl>
              <c:idx val="3"/>
              <c:spPr/>
              <c:txPr>
                <a:bodyPr wrap="square"/>
                <a:lstStyle/>
                <a:p>
                  <a:pPr>
                    <a:defRPr sz="1900" b="0" u="none" strike="noStrike">
                      <a:solidFill>
                        <a:srgbClr val="000000"/>
                      </a:solidFill>
                      <a:uFillTx/>
                      <a:latin typeface="Arial"/>
                    </a:defRPr>
                  </a:pPr>
                  <a:endParaRPr lang="de-DE"/>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1-865C-7D41-B496-9E99E8D5F91E}"/>
                </c:ext>
              </c:extLst>
            </c:dLbl>
            <c:dLbl>
              <c:idx val="4"/>
              <c:spPr/>
              <c:txPr>
                <a:bodyPr wrap="square"/>
                <a:lstStyle/>
                <a:p>
                  <a:pPr>
                    <a:defRPr sz="1900" b="0" u="none" strike="noStrike">
                      <a:solidFill>
                        <a:srgbClr val="000000"/>
                      </a:solidFill>
                      <a:uFillTx/>
                      <a:latin typeface="Arial"/>
                    </a:defRPr>
                  </a:pPr>
                  <a:endParaRPr lang="de-DE"/>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3-865C-7D41-B496-9E99E8D5F91E}"/>
                </c:ext>
              </c:extLst>
            </c:dLbl>
            <c:spPr>
              <a:noFill/>
              <a:ln>
                <a:noFill/>
              </a:ln>
              <a:effectLst/>
            </c:spPr>
            <c:txPr>
              <a:bodyPr wrap="square"/>
              <a:lstStyle/>
              <a:p>
                <a:pPr>
                  <a:defRPr sz="1900" b="0" u="none" strike="noStrike">
                    <a:solidFill>
                      <a:srgbClr val="000000"/>
                    </a:solidFill>
                    <a:uFillTx/>
                    <a:latin typeface="Arial"/>
                    <a:ea typeface="Arial"/>
                  </a:defRPr>
                </a:pPr>
                <a:endParaRPr lang="de-DE"/>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'CO2-Schulbilanz'!$E$6:$AL$6</c:f>
              <c:numCache>
                <c:formatCode>General</c:formatCode>
                <c:ptCount val="3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c:v>
                </c:pt>
                <c:pt idx="20">
                  <c:v>2027</c:v>
                </c:pt>
                <c:pt idx="21">
                  <c:v>2028</c:v>
                </c:pt>
                <c:pt idx="22">
                  <c:v>2029</c:v>
                </c:pt>
                <c:pt idx="23">
                  <c:v>2030</c:v>
                </c:pt>
                <c:pt idx="24">
                  <c:v>2031</c:v>
                </c:pt>
                <c:pt idx="25">
                  <c:v>2032</c:v>
                </c:pt>
                <c:pt idx="26">
                  <c:v>2033</c:v>
                </c:pt>
                <c:pt idx="27">
                  <c:v>2034</c:v>
                </c:pt>
                <c:pt idx="28">
                  <c:v>2035</c:v>
                </c:pt>
                <c:pt idx="29">
                  <c:v>2036</c:v>
                </c:pt>
                <c:pt idx="30">
                  <c:v>2037</c:v>
                </c:pt>
                <c:pt idx="31">
                  <c:v>2038</c:v>
                </c:pt>
                <c:pt idx="32">
                  <c:v>2039</c:v>
                </c:pt>
                <c:pt idx="33">
                  <c:v>2040</c:v>
                </c:pt>
              </c:numCache>
            </c:numRef>
          </c:cat>
          <c:val>
            <c:numRef>
              <c:f>'CO2-Schulbilanz'!$E$8:$AL$8</c:f>
              <c:numCache>
                <c:formatCode>#,###" kg"</c:formatCode>
                <c:ptCount val="34"/>
                <c:pt idx="0">
                  <c:v>142523.19900000002</c:v>
                </c:pt>
                <c:pt idx="1">
                  <c:v>122971.745</c:v>
                </c:pt>
                <c:pt idx="2">
                  <c:v>158046.86300000001</c:v>
                </c:pt>
                <c:pt idx="3">
                  <c:v>174197.946</c:v>
                </c:pt>
                <c:pt idx="4">
                  <c:v>149173.94699999999</c:v>
                </c:pt>
                <c:pt idx="5">
                  <c:v>161133.921</c:v>
                </c:pt>
                <c:pt idx="6">
                  <c:v>183246.7</c:v>
                </c:pt>
                <c:pt idx="7">
                  <c:v>138910.79799999998</c:v>
                </c:pt>
                <c:pt idx="8">
                  <c:v>168993.35699999999</c:v>
                </c:pt>
                <c:pt idx="9">
                  <c:v>179256.42799999999</c:v>
                </c:pt>
                <c:pt idx="10">
                  <c:v>107493.178</c:v>
                </c:pt>
                <c:pt idx="11">
                  <c:v>107241.41999999998</c:v>
                </c:pt>
                <c:pt idx="12">
                  <c:v>110615.05</c:v>
                </c:pt>
                <c:pt idx="13">
                  <c:v>104789.321</c:v>
                </c:pt>
                <c:pt idx="14">
                  <c:v>108040.33500000001</c:v>
                </c:pt>
                <c:pt idx="15">
                  <c:v>120170.47899999999</c:v>
                </c:pt>
                <c:pt idx="16">
                  <c:v>126056.06</c:v>
                </c:pt>
                <c:pt idx="17">
                  <c:v>126411.467</c:v>
                </c:pt>
                <c:pt idx="18">
                  <c:v>126588.917</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numCache>
            </c:numRef>
          </c:val>
          <c:extLst>
            <c:ext xmlns:c16="http://schemas.microsoft.com/office/drawing/2014/chart" uri="{C3380CC4-5D6E-409C-BE32-E72D297353CC}">
              <c16:uniqueId val="{00000004-865C-7D41-B496-9E99E8D5F91E}"/>
            </c:ext>
          </c:extLst>
        </c:ser>
        <c:dLbls>
          <c:showLegendKey val="0"/>
          <c:showVal val="0"/>
          <c:showCatName val="0"/>
          <c:showSerName val="0"/>
          <c:showPercent val="0"/>
          <c:showBubbleSize val="0"/>
        </c:dLbls>
        <c:gapWidth val="150"/>
        <c:axId val="52619378"/>
        <c:axId val="46224549"/>
      </c:barChart>
      <c:lineChart>
        <c:grouping val="standard"/>
        <c:varyColors val="0"/>
        <c:ser>
          <c:idx val="1"/>
          <c:order val="1"/>
          <c:tx>
            <c:strRef>
              <c:f>'CO2-Schulbilanz'!$D$7</c:f>
              <c:strCache>
                <c:ptCount val="1"/>
                <c:pt idx="0">
                  <c:v>Emissions-Ziel</c:v>
                </c:pt>
              </c:strCache>
            </c:strRef>
          </c:tx>
          <c:spPr>
            <a:ln w="25560">
              <a:solidFill>
                <a:srgbClr val="C00000"/>
              </a:solidFill>
              <a:round/>
            </a:ln>
          </c:spPr>
          <c:marker>
            <c:symbol val="triangle"/>
            <c:size val="5"/>
            <c:spPr>
              <a:solidFill>
                <a:srgbClr val="C00000"/>
              </a:solidFill>
            </c:spPr>
          </c:marker>
          <c:dLbls>
            <c:spPr>
              <a:noFill/>
              <a:ln>
                <a:noFill/>
              </a:ln>
              <a:effectLst/>
            </c:spPr>
            <c:txPr>
              <a:bodyPr wrap="square"/>
              <a:lstStyle/>
              <a:p>
                <a:pPr>
                  <a:defRPr sz="1900" b="0" u="none" strike="noStrike">
                    <a:solidFill>
                      <a:srgbClr val="000000"/>
                    </a:solidFill>
                    <a:uFillTx/>
                    <a:latin typeface="Arial"/>
                    <a:ea typeface="Arial"/>
                  </a:defRPr>
                </a:pPr>
                <a:endParaRPr lang="de-DE"/>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'CO2-Schulbilanz'!$E$6:$AL$6</c:f>
              <c:numCache>
                <c:formatCode>General</c:formatCode>
                <c:ptCount val="3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c:v>
                </c:pt>
                <c:pt idx="20">
                  <c:v>2027</c:v>
                </c:pt>
                <c:pt idx="21">
                  <c:v>2028</c:v>
                </c:pt>
                <c:pt idx="22">
                  <c:v>2029</c:v>
                </c:pt>
                <c:pt idx="23">
                  <c:v>2030</c:v>
                </c:pt>
                <c:pt idx="24">
                  <c:v>2031</c:v>
                </c:pt>
                <c:pt idx="25">
                  <c:v>2032</c:v>
                </c:pt>
                <c:pt idx="26">
                  <c:v>2033</c:v>
                </c:pt>
                <c:pt idx="27">
                  <c:v>2034</c:v>
                </c:pt>
                <c:pt idx="28">
                  <c:v>2035</c:v>
                </c:pt>
                <c:pt idx="29">
                  <c:v>2036</c:v>
                </c:pt>
                <c:pt idx="30">
                  <c:v>2037</c:v>
                </c:pt>
                <c:pt idx="31">
                  <c:v>2038</c:v>
                </c:pt>
                <c:pt idx="32">
                  <c:v>2039</c:v>
                </c:pt>
                <c:pt idx="33">
                  <c:v>2040</c:v>
                </c:pt>
              </c:numCache>
            </c:numRef>
          </c:cat>
          <c:val>
            <c:numRef>
              <c:f>'CO2-Schulbilanz'!$E$7:$AL$7</c:f>
              <c:numCache>
                <c:formatCode>#,###" kg"</c:formatCode>
                <c:ptCount val="34"/>
                <c:pt idx="0">
                  <c:v>142523.19900000002</c:v>
                </c:pt>
                <c:pt idx="1">
                  <c:v>139601.81940567953</c:v>
                </c:pt>
                <c:pt idx="2">
                  <c:v>136740.32100118633</c:v>
                </c:pt>
                <c:pt idx="3">
                  <c:v>133937.47636749479</c:v>
                </c:pt>
                <c:pt idx="4">
                  <c:v>131192.08324468968</c:v>
                </c:pt>
                <c:pt idx="5">
                  <c:v>128502.96401626545</c:v>
                </c:pt>
                <c:pt idx="6">
                  <c:v>125868.96520399617</c:v>
                </c:pt>
                <c:pt idx="7">
                  <c:v>123288.95697315937</c:v>
                </c:pt>
                <c:pt idx="8">
                  <c:v>120761.83264790165</c:v>
                </c:pt>
                <c:pt idx="9">
                  <c:v>118286.50823653809</c:v>
                </c:pt>
                <c:pt idx="10">
                  <c:v>115861.92196658182</c:v>
                </c:pt>
                <c:pt idx="11">
                  <c:v>113487.03382930442</c:v>
                </c:pt>
                <c:pt idx="12">
                  <c:v>111160.82513363172</c:v>
                </c:pt>
                <c:pt idx="13">
                  <c:v>108882.29806918363</c:v>
                </c:pt>
                <c:pt idx="14">
                  <c:v>106650.47527827058</c:v>
                </c:pt>
                <c:pt idx="15">
                  <c:v>104464.39943666305</c:v>
                </c:pt>
                <c:pt idx="16">
                  <c:v>102323.13284295423</c:v>
                </c:pt>
                <c:pt idx="17">
                  <c:v>100225.75701633985</c:v>
                </c:pt>
                <c:pt idx="18">
                  <c:v>98171.372302642398</c:v>
                </c:pt>
                <c:pt idx="19">
                  <c:v>96159.097488411062</c:v>
                </c:pt>
                <c:pt idx="20">
                  <c:v>94188.06942293157</c:v>
                </c:pt>
                <c:pt idx="21">
                  <c:v>92257.442647983902</c:v>
                </c:pt>
                <c:pt idx="22">
                  <c:v>90366.38903518916</c:v>
                </c:pt>
                <c:pt idx="23">
                  <c:v>88514.097430789872</c:v>
                </c:pt>
                <c:pt idx="24">
                  <c:v>86732.912467653427</c:v>
                </c:pt>
                <c:pt idx="25">
                  <c:v>84987.570607084723</c:v>
                </c:pt>
                <c:pt idx="26">
                  <c:v>83277.350571940595</c:v>
                </c:pt>
                <c:pt idx="27">
                  <c:v>81601.545599466393</c:v>
                </c:pt>
                <c:pt idx="28">
                  <c:v>79959.463149220406</c:v>
                </c:pt>
                <c:pt idx="29">
                  <c:v>78350.424616875694</c:v>
                </c:pt>
                <c:pt idx="30">
                  <c:v>76773.765053781171</c:v>
                </c:pt>
                <c:pt idx="31">
                  <c:v>75228.832892166</c:v>
                </c:pt>
                <c:pt idx="32">
                  <c:v>73714.989675873774</c:v>
                </c:pt>
                <c:pt idx="33">
                  <c:v>72231.609796515128</c:v>
                </c:pt>
              </c:numCache>
            </c:numRef>
          </c:val>
          <c:smooth val="0"/>
          <c:extLst>
            <c:ext xmlns:c16="http://schemas.microsoft.com/office/drawing/2014/chart" uri="{C3380CC4-5D6E-409C-BE32-E72D297353CC}">
              <c16:uniqueId val="{00000005-865C-7D41-B496-9E99E8D5F91E}"/>
            </c:ext>
          </c:extLst>
        </c:ser>
        <c:dLbls>
          <c:showLegendKey val="0"/>
          <c:showVal val="0"/>
          <c:showCatName val="0"/>
          <c:showSerName val="0"/>
          <c:showPercent val="0"/>
          <c:showBubbleSize val="0"/>
        </c:dLbls>
        <c:hiLowLines>
          <c:spPr>
            <a:ln w="0">
              <a:noFill/>
            </a:ln>
          </c:spPr>
        </c:hiLowLines>
        <c:marker val="1"/>
        <c:smooth val="0"/>
        <c:axId val="52619378"/>
        <c:axId val="46224549"/>
      </c:lineChart>
      <c:catAx>
        <c:axId val="52619378"/>
        <c:scaling>
          <c:orientation val="minMax"/>
        </c:scaling>
        <c:delete val="0"/>
        <c:axPos val="b"/>
        <c:numFmt formatCode="General" sourceLinked="0"/>
        <c:majorTickMark val="out"/>
        <c:minorTickMark val="none"/>
        <c:tickLblPos val="nextTo"/>
        <c:spPr>
          <a:ln w="3240">
            <a:solidFill>
              <a:srgbClr val="000000"/>
            </a:solidFill>
            <a:round/>
          </a:ln>
        </c:spPr>
        <c:txPr>
          <a:bodyPr rot="2880000"/>
          <a:lstStyle/>
          <a:p>
            <a:pPr>
              <a:defRPr sz="1200" b="0" u="none" strike="noStrike">
                <a:solidFill>
                  <a:srgbClr val="000000"/>
                </a:solidFill>
                <a:uFillTx/>
                <a:latin typeface="Arial Narrow"/>
                <a:ea typeface="Arial Narrow"/>
              </a:defRPr>
            </a:pPr>
            <a:endParaRPr lang="de-DE"/>
          </a:p>
        </c:txPr>
        <c:crossAx val="46224549"/>
        <c:crosses val="autoZero"/>
        <c:auto val="1"/>
        <c:lblAlgn val="ctr"/>
        <c:lblOffset val="100"/>
        <c:noMultiLvlLbl val="0"/>
      </c:catAx>
      <c:valAx>
        <c:axId val="46224549"/>
        <c:scaling>
          <c:orientation val="minMax"/>
        </c:scaling>
        <c:delete val="0"/>
        <c:axPos val="l"/>
        <c:majorGridlines>
          <c:spPr>
            <a:ln w="3240">
              <a:solidFill>
                <a:srgbClr val="808080"/>
              </a:solidFill>
              <a:round/>
            </a:ln>
          </c:spPr>
        </c:majorGridlines>
        <c:title>
          <c:tx>
            <c:rich>
              <a:bodyPr rot="-5400000"/>
              <a:lstStyle/>
              <a:p>
                <a:pPr>
                  <a:defRPr sz="1300" b="0" u="none" strike="noStrike">
                    <a:uFillTx/>
                    <a:latin typeface="Calibri"/>
                  </a:defRPr>
                </a:pPr>
                <a:r>
                  <a:rPr lang="de-DE" sz="1400" b="1" u="none" strike="noStrike">
                    <a:solidFill>
                      <a:srgbClr val="000000"/>
                    </a:solidFill>
                    <a:uFillTx/>
                    <a:latin typeface="Arial"/>
                    <a:ea typeface="Arial"/>
                  </a:rPr>
                  <a:t>CO2-Emission (kg)</a:t>
                </a:r>
              </a:p>
            </c:rich>
          </c:tx>
          <c:layout>
            <c:manualLayout>
              <c:xMode val="edge"/>
              <c:yMode val="edge"/>
              <c:x val="1.2837469851396601E-3"/>
              <c:y val="0.28686195748016102"/>
            </c:manualLayout>
          </c:layout>
          <c:overlay val="0"/>
          <c:spPr>
            <a:noFill/>
            <a:ln w="25560">
              <a:noFill/>
            </a:ln>
          </c:spPr>
        </c:title>
        <c:numFmt formatCode="#,###&quot; kg&quot;" sourceLinked="0"/>
        <c:majorTickMark val="out"/>
        <c:minorTickMark val="none"/>
        <c:tickLblPos val="nextTo"/>
        <c:spPr>
          <a:ln w="3240">
            <a:solidFill>
              <a:srgbClr val="000000"/>
            </a:solidFill>
            <a:round/>
          </a:ln>
        </c:spPr>
        <c:txPr>
          <a:bodyPr/>
          <a:lstStyle/>
          <a:p>
            <a:pPr>
              <a:defRPr sz="1200" b="0" u="none" strike="noStrike">
                <a:solidFill>
                  <a:srgbClr val="000000"/>
                </a:solidFill>
                <a:uFillTx/>
                <a:latin typeface="Arial Narrow"/>
                <a:ea typeface="Arial Narrow"/>
              </a:defRPr>
            </a:pPr>
            <a:endParaRPr lang="de-DE"/>
          </a:p>
        </c:txPr>
        <c:crossAx val="52619378"/>
        <c:crosses val="autoZero"/>
        <c:crossBetween val="between"/>
      </c:valAx>
      <c:spPr>
        <a:gradFill>
          <a:gsLst>
            <a:gs pos="0">
              <a:srgbClr val="FFFFFF"/>
            </a:gs>
            <a:gs pos="100000">
              <a:srgbClr val="DDFF7D"/>
            </a:gs>
          </a:gsLst>
          <a:path path="rect">
            <a:fillToRect r="100000" b="100000"/>
          </a:path>
        </a:gradFill>
        <a:ln w="12600">
          <a:solidFill>
            <a:srgbClr val="808080"/>
          </a:solidFill>
          <a:round/>
        </a:ln>
      </c:spPr>
    </c:plotArea>
    <c:legend>
      <c:legendPos val="r"/>
      <c:layout>
        <c:manualLayout>
          <c:xMode val="edge"/>
          <c:yMode val="edge"/>
          <c:x val="0.18148721854986699"/>
          <c:y val="0.91863669847921803"/>
          <c:w val="0.78734273729542603"/>
          <c:h val="5.7870613395547797E-2"/>
        </c:manualLayout>
      </c:layout>
      <c:overlay val="0"/>
      <c:spPr>
        <a:solidFill>
          <a:srgbClr val="FFFFFF"/>
        </a:solidFill>
        <a:ln w="3240">
          <a:solidFill>
            <a:srgbClr val="000000"/>
          </a:solidFill>
          <a:round/>
        </a:ln>
      </c:spPr>
      <c:txPr>
        <a:bodyPr/>
        <a:lstStyle/>
        <a:p>
          <a:pPr>
            <a:defRPr sz="1200" b="0" u="none" strike="noStrike">
              <a:solidFill>
                <a:srgbClr val="000000"/>
              </a:solidFill>
              <a:uFillTx/>
              <a:latin typeface="Arial Narrow"/>
              <a:ea typeface="Arial Narrow"/>
            </a:defRPr>
          </a:pPr>
          <a:endParaRPr lang="de-DE"/>
        </a:p>
      </c:txPr>
    </c:legend>
    <c:plotVisOnly val="1"/>
    <c:dispBlanksAs val="gap"/>
    <c:showDLblsOverMax val="1"/>
  </c:chart>
  <c:spPr>
    <a:solidFill>
      <a:srgbClr val="FFFFFF"/>
    </a:solidFill>
    <a:ln w="3240">
      <a:solidFill>
        <a:srgbClr val="000000"/>
      </a:solidFill>
      <a:round/>
    </a:ln>
  </c:spPr>
  <c:printSettings>
    <c:headerFooter/>
    <c:pageMargins b="0.78740157499999996" l="0.7" r="0.7" t="0.78740157499999996"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300" b="0" u="none" strike="noStrike">
                <a:uFillTx/>
                <a:latin typeface="Calibri"/>
              </a:defRPr>
            </a:pPr>
            <a:r>
              <a:rPr lang="de-DE" sz="1800" b="1" u="none" strike="noStrike">
                <a:solidFill>
                  <a:srgbClr val="000000"/>
                </a:solidFill>
                <a:uFillTx/>
                <a:latin typeface="Arial"/>
                <a:ea typeface="Arial"/>
              </a:rPr>
              <a:t>Schule Müssenredder</a:t>
            </a:r>
          </a:p>
        </c:rich>
      </c:tx>
      <c:layout>
        <c:manualLayout>
          <c:xMode val="edge"/>
          <c:yMode val="edge"/>
          <c:x val="9.9245195952404497E-2"/>
          <c:y val="7.0931713529930399E-2"/>
        </c:manualLayout>
      </c:layout>
      <c:overlay val="0"/>
      <c:spPr>
        <a:noFill/>
        <a:ln w="25560">
          <a:noFill/>
        </a:ln>
      </c:spPr>
    </c:title>
    <c:autoTitleDeleted val="0"/>
    <c:plotArea>
      <c:layout>
        <c:manualLayout>
          <c:layoutTarget val="inner"/>
          <c:xMode val="edge"/>
          <c:yMode val="edge"/>
          <c:x val="0.107023962556446"/>
          <c:y val="0.156265308121877"/>
          <c:w val="0.87527604733181696"/>
          <c:h val="0.65905750955226805"/>
        </c:manualLayout>
      </c:layout>
      <c:barChart>
        <c:barDir val="col"/>
        <c:grouping val="clustered"/>
        <c:varyColors val="0"/>
        <c:ser>
          <c:idx val="0"/>
          <c:order val="0"/>
          <c:tx>
            <c:strRef>
              <c:f>'CO2-Schulbilanz'!$B$15</c:f>
              <c:strCache>
                <c:ptCount val="1"/>
                <c:pt idx="0">
                  <c:v>Summe CO2-Emissionen:</c:v>
                </c:pt>
              </c:strCache>
            </c:strRef>
          </c:tx>
          <c:spPr>
            <a:gradFill>
              <a:gsLst>
                <a:gs pos="0">
                  <a:srgbClr val="000000"/>
                </a:gs>
                <a:gs pos="100000">
                  <a:srgbClr val="C0C0C0"/>
                </a:gs>
              </a:gsLst>
              <a:lin ang="5400000"/>
            </a:gradFill>
            <a:ln w="12600">
              <a:solidFill>
                <a:srgbClr val="000000"/>
              </a:solidFill>
              <a:round/>
            </a:ln>
          </c:spPr>
          <c:invertIfNegative val="0"/>
          <c:dPt>
            <c:idx val="3"/>
            <c:invertIfNegative val="0"/>
            <c:bubble3D val="0"/>
            <c:spPr>
              <a:gradFill>
                <a:gsLst>
                  <a:gs pos="0">
                    <a:srgbClr val="000000"/>
                  </a:gs>
                  <a:gs pos="100000">
                    <a:srgbClr val="C0C0C0"/>
                  </a:gs>
                </a:gsLst>
                <a:lin ang="5400000"/>
              </a:gradFill>
              <a:ln w="12600">
                <a:solidFill>
                  <a:srgbClr val="000000"/>
                </a:solidFill>
                <a:round/>
              </a:ln>
            </c:spPr>
            <c:extLst>
              <c:ext xmlns:c16="http://schemas.microsoft.com/office/drawing/2014/chart" uri="{C3380CC4-5D6E-409C-BE32-E72D297353CC}">
                <c16:uniqueId val="{00000001-7023-1841-8197-94FE44CD7A34}"/>
              </c:ext>
            </c:extLst>
          </c:dPt>
          <c:dPt>
            <c:idx val="4"/>
            <c:invertIfNegative val="0"/>
            <c:bubble3D val="0"/>
            <c:spPr>
              <a:gradFill>
                <a:gsLst>
                  <a:gs pos="0">
                    <a:srgbClr val="000000"/>
                  </a:gs>
                  <a:gs pos="100000">
                    <a:srgbClr val="C0C0C0"/>
                  </a:gs>
                </a:gsLst>
                <a:lin ang="5400000"/>
              </a:gradFill>
              <a:ln w="12600">
                <a:solidFill>
                  <a:srgbClr val="000000"/>
                </a:solidFill>
                <a:round/>
              </a:ln>
            </c:spPr>
            <c:extLst>
              <c:ext xmlns:c16="http://schemas.microsoft.com/office/drawing/2014/chart" uri="{C3380CC4-5D6E-409C-BE32-E72D297353CC}">
                <c16:uniqueId val="{00000003-7023-1841-8197-94FE44CD7A34}"/>
              </c:ext>
            </c:extLst>
          </c:dPt>
          <c:dLbls>
            <c:dLbl>
              <c:idx val="3"/>
              <c:spPr/>
              <c:txPr>
                <a:bodyPr wrap="square"/>
                <a:lstStyle/>
                <a:p>
                  <a:pPr>
                    <a:defRPr sz="1900" b="0" u="none" strike="noStrike">
                      <a:solidFill>
                        <a:srgbClr val="000000"/>
                      </a:solidFill>
                      <a:uFillTx/>
                      <a:latin typeface="Arial"/>
                    </a:defRPr>
                  </a:pPr>
                  <a:endParaRPr lang="de-DE"/>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1-7023-1841-8197-94FE44CD7A34}"/>
                </c:ext>
              </c:extLst>
            </c:dLbl>
            <c:dLbl>
              <c:idx val="4"/>
              <c:spPr/>
              <c:txPr>
                <a:bodyPr wrap="square"/>
                <a:lstStyle/>
                <a:p>
                  <a:pPr>
                    <a:defRPr sz="1900" b="0" u="none" strike="noStrike">
                      <a:solidFill>
                        <a:srgbClr val="000000"/>
                      </a:solidFill>
                      <a:uFillTx/>
                      <a:latin typeface="Arial"/>
                    </a:defRPr>
                  </a:pPr>
                  <a:endParaRPr lang="de-DE"/>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3-7023-1841-8197-94FE44CD7A34}"/>
                </c:ext>
              </c:extLst>
            </c:dLbl>
            <c:spPr>
              <a:noFill/>
              <a:ln>
                <a:noFill/>
              </a:ln>
              <a:effectLst/>
            </c:spPr>
            <c:txPr>
              <a:bodyPr wrap="square"/>
              <a:lstStyle/>
              <a:p>
                <a:pPr>
                  <a:defRPr sz="1900" b="0" u="none" strike="noStrike">
                    <a:solidFill>
                      <a:srgbClr val="000000"/>
                    </a:solidFill>
                    <a:uFillTx/>
                    <a:latin typeface="Arial"/>
                    <a:ea typeface="Arial"/>
                  </a:defRPr>
                </a:pPr>
                <a:endParaRPr lang="de-DE"/>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'CO2-Schulbilanz'!$E$6:$AV$6</c:f>
              <c:numCache>
                <c:formatCode>General</c:formatCode>
                <c:ptCount val="4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c:v>
                </c:pt>
                <c:pt idx="20">
                  <c:v>2027</c:v>
                </c:pt>
                <c:pt idx="21">
                  <c:v>2028</c:v>
                </c:pt>
                <c:pt idx="22">
                  <c:v>2029</c:v>
                </c:pt>
                <c:pt idx="23">
                  <c:v>2030</c:v>
                </c:pt>
                <c:pt idx="24">
                  <c:v>2031</c:v>
                </c:pt>
                <c:pt idx="25">
                  <c:v>2032</c:v>
                </c:pt>
                <c:pt idx="26">
                  <c:v>2033</c:v>
                </c:pt>
                <c:pt idx="27">
                  <c:v>2034</c:v>
                </c:pt>
                <c:pt idx="28">
                  <c:v>2035</c:v>
                </c:pt>
                <c:pt idx="29">
                  <c:v>2036</c:v>
                </c:pt>
                <c:pt idx="30">
                  <c:v>2037</c:v>
                </c:pt>
                <c:pt idx="31">
                  <c:v>2038</c:v>
                </c:pt>
                <c:pt idx="32">
                  <c:v>2039</c:v>
                </c:pt>
                <c:pt idx="33">
                  <c:v>2040</c:v>
                </c:pt>
                <c:pt idx="34">
                  <c:v>2041</c:v>
                </c:pt>
                <c:pt idx="35">
                  <c:v>2042</c:v>
                </c:pt>
                <c:pt idx="36">
                  <c:v>2043</c:v>
                </c:pt>
                <c:pt idx="37">
                  <c:v>2044</c:v>
                </c:pt>
                <c:pt idx="38">
                  <c:v>2045</c:v>
                </c:pt>
                <c:pt idx="39">
                  <c:v>2046</c:v>
                </c:pt>
                <c:pt idx="40">
                  <c:v>2047</c:v>
                </c:pt>
                <c:pt idx="41">
                  <c:v>2048</c:v>
                </c:pt>
                <c:pt idx="42">
                  <c:v>2049</c:v>
                </c:pt>
                <c:pt idx="43">
                  <c:v>2050</c:v>
                </c:pt>
              </c:numCache>
            </c:numRef>
          </c:cat>
          <c:val>
            <c:numRef>
              <c:f>'CO2-Schulbilanz'!$E$8:$AV$8</c:f>
              <c:numCache>
                <c:formatCode>#,###" kg"</c:formatCode>
                <c:ptCount val="44"/>
                <c:pt idx="0">
                  <c:v>142523.19900000002</c:v>
                </c:pt>
                <c:pt idx="1">
                  <c:v>122971.745</c:v>
                </c:pt>
                <c:pt idx="2">
                  <c:v>158046.86300000001</c:v>
                </c:pt>
                <c:pt idx="3">
                  <c:v>174197.946</c:v>
                </c:pt>
                <c:pt idx="4">
                  <c:v>149173.94699999999</c:v>
                </c:pt>
                <c:pt idx="5">
                  <c:v>161133.921</c:v>
                </c:pt>
                <c:pt idx="6">
                  <c:v>183246.7</c:v>
                </c:pt>
                <c:pt idx="7">
                  <c:v>138910.79799999998</c:v>
                </c:pt>
                <c:pt idx="8">
                  <c:v>168993.35699999999</c:v>
                </c:pt>
                <c:pt idx="9">
                  <c:v>179256.42799999999</c:v>
                </c:pt>
                <c:pt idx="10">
                  <c:v>107493.178</c:v>
                </c:pt>
                <c:pt idx="11">
                  <c:v>107241.41999999998</c:v>
                </c:pt>
                <c:pt idx="12">
                  <c:v>110615.05</c:v>
                </c:pt>
                <c:pt idx="13">
                  <c:v>104789.321</c:v>
                </c:pt>
                <c:pt idx="14">
                  <c:v>108040.33500000001</c:v>
                </c:pt>
                <c:pt idx="15">
                  <c:v>120170.47899999999</c:v>
                </c:pt>
                <c:pt idx="16">
                  <c:v>126056.06</c:v>
                </c:pt>
                <c:pt idx="17">
                  <c:v>126411.467</c:v>
                </c:pt>
                <c:pt idx="18">
                  <c:v>126588.917</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numCache>
            </c:numRef>
          </c:val>
          <c:extLst>
            <c:ext xmlns:c16="http://schemas.microsoft.com/office/drawing/2014/chart" uri="{C3380CC4-5D6E-409C-BE32-E72D297353CC}">
              <c16:uniqueId val="{00000004-7023-1841-8197-94FE44CD7A34}"/>
            </c:ext>
          </c:extLst>
        </c:ser>
        <c:dLbls>
          <c:showLegendKey val="0"/>
          <c:showVal val="0"/>
          <c:showCatName val="0"/>
          <c:showSerName val="0"/>
          <c:showPercent val="0"/>
          <c:showBubbleSize val="0"/>
        </c:dLbls>
        <c:gapWidth val="150"/>
        <c:axId val="83226698"/>
        <c:axId val="79438994"/>
      </c:barChart>
      <c:lineChart>
        <c:grouping val="standard"/>
        <c:varyColors val="0"/>
        <c:ser>
          <c:idx val="1"/>
          <c:order val="1"/>
          <c:tx>
            <c:strRef>
              <c:f>'CO2-Schulbilanz'!$D$7</c:f>
              <c:strCache>
                <c:ptCount val="1"/>
                <c:pt idx="0">
                  <c:v>Emissions-Ziel</c:v>
                </c:pt>
              </c:strCache>
            </c:strRef>
          </c:tx>
          <c:spPr>
            <a:ln w="25560">
              <a:solidFill>
                <a:srgbClr val="C00000"/>
              </a:solidFill>
              <a:round/>
            </a:ln>
          </c:spPr>
          <c:marker>
            <c:symbol val="triangle"/>
            <c:size val="5"/>
            <c:spPr>
              <a:solidFill>
                <a:srgbClr val="C00000"/>
              </a:solidFill>
            </c:spPr>
          </c:marker>
          <c:dLbls>
            <c:spPr>
              <a:noFill/>
              <a:ln>
                <a:noFill/>
              </a:ln>
              <a:effectLst/>
            </c:spPr>
            <c:txPr>
              <a:bodyPr wrap="square"/>
              <a:lstStyle/>
              <a:p>
                <a:pPr>
                  <a:defRPr sz="1900" b="0" u="none" strike="noStrike">
                    <a:solidFill>
                      <a:srgbClr val="000000"/>
                    </a:solidFill>
                    <a:uFillTx/>
                    <a:latin typeface="Arial"/>
                    <a:ea typeface="Arial"/>
                  </a:defRPr>
                </a:pPr>
                <a:endParaRPr lang="de-DE"/>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'CO2-Schulbilanz'!$E$6:$AV$6</c:f>
              <c:numCache>
                <c:formatCode>General</c:formatCode>
                <c:ptCount val="4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c:v>
                </c:pt>
                <c:pt idx="20">
                  <c:v>2027</c:v>
                </c:pt>
                <c:pt idx="21">
                  <c:v>2028</c:v>
                </c:pt>
                <c:pt idx="22">
                  <c:v>2029</c:v>
                </c:pt>
                <c:pt idx="23">
                  <c:v>2030</c:v>
                </c:pt>
                <c:pt idx="24">
                  <c:v>2031</c:v>
                </c:pt>
                <c:pt idx="25">
                  <c:v>2032</c:v>
                </c:pt>
                <c:pt idx="26">
                  <c:v>2033</c:v>
                </c:pt>
                <c:pt idx="27">
                  <c:v>2034</c:v>
                </c:pt>
                <c:pt idx="28">
                  <c:v>2035</c:v>
                </c:pt>
                <c:pt idx="29">
                  <c:v>2036</c:v>
                </c:pt>
                <c:pt idx="30">
                  <c:v>2037</c:v>
                </c:pt>
                <c:pt idx="31">
                  <c:v>2038</c:v>
                </c:pt>
                <c:pt idx="32">
                  <c:v>2039</c:v>
                </c:pt>
                <c:pt idx="33">
                  <c:v>2040</c:v>
                </c:pt>
                <c:pt idx="34">
                  <c:v>2041</c:v>
                </c:pt>
                <c:pt idx="35">
                  <c:v>2042</c:v>
                </c:pt>
                <c:pt idx="36">
                  <c:v>2043</c:v>
                </c:pt>
                <c:pt idx="37">
                  <c:v>2044</c:v>
                </c:pt>
                <c:pt idx="38">
                  <c:v>2045</c:v>
                </c:pt>
                <c:pt idx="39">
                  <c:v>2046</c:v>
                </c:pt>
                <c:pt idx="40">
                  <c:v>2047</c:v>
                </c:pt>
                <c:pt idx="41">
                  <c:v>2048</c:v>
                </c:pt>
                <c:pt idx="42">
                  <c:v>2049</c:v>
                </c:pt>
                <c:pt idx="43">
                  <c:v>2050</c:v>
                </c:pt>
              </c:numCache>
            </c:numRef>
          </c:cat>
          <c:val>
            <c:numRef>
              <c:f>'CO2-Schulbilanz'!$E$7:$AV$7</c:f>
              <c:numCache>
                <c:formatCode>#,###" kg"</c:formatCode>
                <c:ptCount val="44"/>
                <c:pt idx="0">
                  <c:v>142523.19900000002</c:v>
                </c:pt>
                <c:pt idx="1">
                  <c:v>139601.81940567953</c:v>
                </c:pt>
                <c:pt idx="2">
                  <c:v>136740.32100118633</c:v>
                </c:pt>
                <c:pt idx="3">
                  <c:v>133937.47636749479</c:v>
                </c:pt>
                <c:pt idx="4">
                  <c:v>131192.08324468968</c:v>
                </c:pt>
                <c:pt idx="5">
                  <c:v>128502.96401626545</c:v>
                </c:pt>
                <c:pt idx="6">
                  <c:v>125868.96520399617</c:v>
                </c:pt>
                <c:pt idx="7">
                  <c:v>123288.95697315937</c:v>
                </c:pt>
                <c:pt idx="8">
                  <c:v>120761.83264790165</c:v>
                </c:pt>
                <c:pt idx="9">
                  <c:v>118286.50823653809</c:v>
                </c:pt>
                <c:pt idx="10">
                  <c:v>115861.92196658182</c:v>
                </c:pt>
                <c:pt idx="11">
                  <c:v>113487.03382930442</c:v>
                </c:pt>
                <c:pt idx="12">
                  <c:v>111160.82513363172</c:v>
                </c:pt>
                <c:pt idx="13">
                  <c:v>108882.29806918363</c:v>
                </c:pt>
                <c:pt idx="14">
                  <c:v>106650.47527827058</c:v>
                </c:pt>
                <c:pt idx="15">
                  <c:v>104464.39943666305</c:v>
                </c:pt>
                <c:pt idx="16">
                  <c:v>102323.13284295423</c:v>
                </c:pt>
                <c:pt idx="17">
                  <c:v>100225.75701633985</c:v>
                </c:pt>
                <c:pt idx="18">
                  <c:v>98171.372302642398</c:v>
                </c:pt>
                <c:pt idx="19">
                  <c:v>96159.097488411062</c:v>
                </c:pt>
                <c:pt idx="20">
                  <c:v>94188.06942293157</c:v>
                </c:pt>
                <c:pt idx="21">
                  <c:v>92257.442647983902</c:v>
                </c:pt>
                <c:pt idx="22">
                  <c:v>90366.38903518916</c:v>
                </c:pt>
                <c:pt idx="23">
                  <c:v>88514.097430789872</c:v>
                </c:pt>
                <c:pt idx="24">
                  <c:v>86732.912467653427</c:v>
                </c:pt>
                <c:pt idx="25">
                  <c:v>84987.570607084723</c:v>
                </c:pt>
                <c:pt idx="26">
                  <c:v>83277.350571940595</c:v>
                </c:pt>
                <c:pt idx="27">
                  <c:v>81601.545599466393</c:v>
                </c:pt>
                <c:pt idx="28">
                  <c:v>79959.463149220406</c:v>
                </c:pt>
                <c:pt idx="29">
                  <c:v>78350.424616875694</c:v>
                </c:pt>
                <c:pt idx="30">
                  <c:v>76773.765053781171</c:v>
                </c:pt>
                <c:pt idx="31">
                  <c:v>75228.832892166</c:v>
                </c:pt>
                <c:pt idx="32">
                  <c:v>73714.989675873774</c:v>
                </c:pt>
                <c:pt idx="33">
                  <c:v>72231.609796515128</c:v>
                </c:pt>
                <c:pt idx="34">
                  <c:v>70778.080234929846</c:v>
                </c:pt>
                <c:pt idx="35">
                  <c:v>69353.800307851605</c:v>
                </c:pt>
                <c:pt idx="36">
                  <c:v>67958.181419670495</c:v>
                </c:pt>
                <c:pt idx="37">
                  <c:v>66590.646819191024</c:v>
                </c:pt>
                <c:pt idx="38">
                  <c:v>65250.631361284832</c:v>
                </c:pt>
                <c:pt idx="39">
                  <c:v>63937.581273339725</c:v>
                </c:pt>
                <c:pt idx="40">
                  <c:v>62650.953926408518</c:v>
                </c:pt>
                <c:pt idx="41">
                  <c:v>61390.217610963067</c:v>
                </c:pt>
                <c:pt idx="42">
                  <c:v>60154.851317160865</c:v>
                </c:pt>
                <c:pt idx="43">
                  <c:v>58944.344519533341</c:v>
                </c:pt>
              </c:numCache>
            </c:numRef>
          </c:val>
          <c:smooth val="0"/>
          <c:extLst>
            <c:ext xmlns:c16="http://schemas.microsoft.com/office/drawing/2014/chart" uri="{C3380CC4-5D6E-409C-BE32-E72D297353CC}">
              <c16:uniqueId val="{00000005-7023-1841-8197-94FE44CD7A34}"/>
            </c:ext>
          </c:extLst>
        </c:ser>
        <c:dLbls>
          <c:showLegendKey val="0"/>
          <c:showVal val="0"/>
          <c:showCatName val="0"/>
          <c:showSerName val="0"/>
          <c:showPercent val="0"/>
          <c:showBubbleSize val="0"/>
        </c:dLbls>
        <c:hiLowLines>
          <c:spPr>
            <a:ln w="0">
              <a:noFill/>
            </a:ln>
          </c:spPr>
        </c:hiLowLines>
        <c:marker val="1"/>
        <c:smooth val="0"/>
        <c:axId val="83226698"/>
        <c:axId val="79438994"/>
      </c:lineChart>
      <c:catAx>
        <c:axId val="83226698"/>
        <c:scaling>
          <c:orientation val="minMax"/>
        </c:scaling>
        <c:delete val="0"/>
        <c:axPos val="b"/>
        <c:numFmt formatCode="General" sourceLinked="0"/>
        <c:majorTickMark val="out"/>
        <c:minorTickMark val="none"/>
        <c:tickLblPos val="nextTo"/>
        <c:spPr>
          <a:ln w="3240">
            <a:solidFill>
              <a:srgbClr val="000000"/>
            </a:solidFill>
            <a:round/>
          </a:ln>
        </c:spPr>
        <c:txPr>
          <a:bodyPr rot="2880000"/>
          <a:lstStyle/>
          <a:p>
            <a:pPr>
              <a:defRPr sz="1200" b="0" u="none" strike="noStrike">
                <a:solidFill>
                  <a:srgbClr val="000000"/>
                </a:solidFill>
                <a:uFillTx/>
                <a:latin typeface="Arial Narrow"/>
                <a:ea typeface="Arial Narrow"/>
              </a:defRPr>
            </a:pPr>
            <a:endParaRPr lang="de-DE"/>
          </a:p>
        </c:txPr>
        <c:crossAx val="79438994"/>
        <c:crosses val="autoZero"/>
        <c:auto val="1"/>
        <c:lblAlgn val="ctr"/>
        <c:lblOffset val="100"/>
        <c:noMultiLvlLbl val="0"/>
      </c:catAx>
      <c:valAx>
        <c:axId val="79438994"/>
        <c:scaling>
          <c:orientation val="minMax"/>
        </c:scaling>
        <c:delete val="0"/>
        <c:axPos val="l"/>
        <c:majorGridlines>
          <c:spPr>
            <a:ln w="3240">
              <a:solidFill>
                <a:srgbClr val="808080"/>
              </a:solidFill>
              <a:round/>
            </a:ln>
          </c:spPr>
        </c:majorGridlines>
        <c:title>
          <c:tx>
            <c:rich>
              <a:bodyPr rot="-5400000"/>
              <a:lstStyle/>
              <a:p>
                <a:pPr>
                  <a:defRPr sz="1300" b="0" u="none" strike="noStrike">
                    <a:uFillTx/>
                    <a:latin typeface="Calibri"/>
                  </a:defRPr>
                </a:pPr>
                <a:r>
                  <a:rPr lang="de-DE" sz="1400" b="1" u="none" strike="noStrike">
                    <a:solidFill>
                      <a:srgbClr val="000000"/>
                    </a:solidFill>
                    <a:uFillTx/>
                    <a:latin typeface="Arial"/>
                    <a:ea typeface="Arial"/>
                  </a:rPr>
                  <a:t>CO2-Emission (kg)</a:t>
                </a:r>
              </a:p>
            </c:rich>
          </c:tx>
          <c:layout>
            <c:manualLayout>
              <c:xMode val="edge"/>
              <c:yMode val="edge"/>
              <c:x val="1.3184350176340699E-3"/>
              <c:y val="0.28686195748016102"/>
            </c:manualLayout>
          </c:layout>
          <c:overlay val="0"/>
          <c:spPr>
            <a:noFill/>
            <a:ln w="25560">
              <a:noFill/>
            </a:ln>
          </c:spPr>
        </c:title>
        <c:numFmt formatCode="#,###&quot; kg&quot;" sourceLinked="0"/>
        <c:majorTickMark val="out"/>
        <c:minorTickMark val="none"/>
        <c:tickLblPos val="nextTo"/>
        <c:spPr>
          <a:ln w="3240">
            <a:solidFill>
              <a:srgbClr val="000000"/>
            </a:solidFill>
            <a:round/>
          </a:ln>
        </c:spPr>
        <c:txPr>
          <a:bodyPr/>
          <a:lstStyle/>
          <a:p>
            <a:pPr>
              <a:defRPr sz="1200" b="0" u="none" strike="noStrike">
                <a:solidFill>
                  <a:srgbClr val="000000"/>
                </a:solidFill>
                <a:uFillTx/>
                <a:latin typeface="Arial Narrow"/>
                <a:ea typeface="Arial Narrow"/>
              </a:defRPr>
            </a:pPr>
            <a:endParaRPr lang="de-DE"/>
          </a:p>
        </c:txPr>
        <c:crossAx val="83226698"/>
        <c:crosses val="autoZero"/>
        <c:crossBetween val="between"/>
      </c:valAx>
      <c:spPr>
        <a:gradFill>
          <a:gsLst>
            <a:gs pos="0">
              <a:srgbClr val="FFFFFF"/>
            </a:gs>
            <a:gs pos="100000">
              <a:srgbClr val="DDFF7D"/>
            </a:gs>
          </a:gsLst>
          <a:path path="rect">
            <a:fillToRect r="100000" b="100000"/>
          </a:path>
        </a:gradFill>
        <a:ln w="12600">
          <a:solidFill>
            <a:srgbClr val="808080"/>
          </a:solidFill>
          <a:round/>
        </a:ln>
      </c:spPr>
    </c:plotArea>
    <c:legend>
      <c:legendPos val="r"/>
      <c:layout>
        <c:manualLayout>
          <c:xMode val="edge"/>
          <c:yMode val="edge"/>
          <c:x val="0.18148721854986699"/>
          <c:y val="0.91863669847921803"/>
          <c:w val="0.78734273729542603"/>
          <c:h val="5.7870613395547797E-2"/>
        </c:manualLayout>
      </c:layout>
      <c:overlay val="0"/>
      <c:spPr>
        <a:solidFill>
          <a:srgbClr val="FFFFFF"/>
        </a:solidFill>
        <a:ln w="3240">
          <a:solidFill>
            <a:srgbClr val="000000"/>
          </a:solidFill>
          <a:round/>
        </a:ln>
      </c:spPr>
      <c:txPr>
        <a:bodyPr/>
        <a:lstStyle/>
        <a:p>
          <a:pPr>
            <a:defRPr sz="1200" b="0" u="none" strike="noStrike">
              <a:solidFill>
                <a:srgbClr val="000000"/>
              </a:solidFill>
              <a:uFillTx/>
              <a:latin typeface="Arial Narrow"/>
              <a:ea typeface="Arial Narrow"/>
            </a:defRPr>
          </a:pPr>
          <a:endParaRPr lang="de-DE"/>
        </a:p>
      </c:txPr>
    </c:legend>
    <c:plotVisOnly val="1"/>
    <c:dispBlanksAs val="gap"/>
    <c:showDLblsOverMax val="1"/>
  </c:chart>
  <c:spPr>
    <a:solidFill>
      <a:srgbClr val="FFFFFF"/>
    </a:solidFill>
    <a:ln w="3240">
      <a:solidFill>
        <a:srgbClr val="000000"/>
      </a:solidFill>
      <a:round/>
    </a:ln>
  </c:spPr>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300" b="0" u="none" strike="noStrike">
                <a:uFillTx/>
                <a:latin typeface="Calibri"/>
              </a:defRPr>
            </a:pPr>
            <a:r>
              <a:rPr lang="de-DE" sz="1750" b="1" u="none" strike="noStrike">
                <a:solidFill>
                  <a:srgbClr val="000000"/>
                </a:solidFill>
                <a:uFillTx/>
                <a:latin typeface="Arial"/>
                <a:ea typeface="Arial"/>
              </a:rPr>
              <a:t>Schule Müssenredder</a:t>
            </a:r>
          </a:p>
        </c:rich>
      </c:tx>
      <c:layout>
        <c:manualLayout>
          <c:xMode val="edge"/>
          <c:yMode val="edge"/>
          <c:x val="0.14652199512154099"/>
          <c:y val="7.2781150621566898E-2"/>
        </c:manualLayout>
      </c:layout>
      <c:overlay val="0"/>
      <c:spPr>
        <a:noFill/>
        <a:ln w="25560">
          <a:noFill/>
        </a:ln>
      </c:spPr>
    </c:title>
    <c:autoTitleDeleted val="0"/>
    <c:plotArea>
      <c:layout>
        <c:manualLayout>
          <c:layoutTarget val="inner"/>
          <c:xMode val="edge"/>
          <c:yMode val="edge"/>
          <c:x val="0.14997056102279399"/>
          <c:y val="0.160306446949986"/>
          <c:w val="0.84056691058962096"/>
          <c:h val="0.62958947672737797"/>
        </c:manualLayout>
      </c:layout>
      <c:barChart>
        <c:barDir val="col"/>
        <c:grouping val="clustered"/>
        <c:varyColors val="0"/>
        <c:ser>
          <c:idx val="0"/>
          <c:order val="0"/>
          <c:tx>
            <c:v>CO2-Emissionen mit Maßnahmen (real)</c:v>
          </c:tx>
          <c:spPr>
            <a:solidFill>
              <a:srgbClr val="92D050"/>
            </a:solidFill>
            <a:ln w="12600">
              <a:solidFill>
                <a:srgbClr val="A6A6A6"/>
              </a:solidFill>
              <a:round/>
            </a:ln>
          </c:spPr>
          <c:invertIfNegative val="0"/>
          <c:dPt>
            <c:idx val="3"/>
            <c:invertIfNegative val="0"/>
            <c:bubble3D val="0"/>
            <c:spPr>
              <a:solidFill>
                <a:srgbClr val="92D050"/>
              </a:solidFill>
              <a:ln w="12600">
                <a:solidFill>
                  <a:srgbClr val="A6A6A6"/>
                </a:solidFill>
                <a:round/>
              </a:ln>
            </c:spPr>
            <c:extLst>
              <c:ext xmlns:c16="http://schemas.microsoft.com/office/drawing/2014/chart" uri="{C3380CC4-5D6E-409C-BE32-E72D297353CC}">
                <c16:uniqueId val="{00000001-3B6E-E64D-A755-505464BE09C3}"/>
              </c:ext>
            </c:extLst>
          </c:dPt>
          <c:dPt>
            <c:idx val="4"/>
            <c:invertIfNegative val="0"/>
            <c:bubble3D val="0"/>
            <c:spPr>
              <a:solidFill>
                <a:srgbClr val="92D050"/>
              </a:solidFill>
              <a:ln w="12600">
                <a:solidFill>
                  <a:srgbClr val="A6A6A6"/>
                </a:solidFill>
                <a:round/>
              </a:ln>
            </c:spPr>
            <c:extLst>
              <c:ext xmlns:c16="http://schemas.microsoft.com/office/drawing/2014/chart" uri="{C3380CC4-5D6E-409C-BE32-E72D297353CC}">
                <c16:uniqueId val="{00000003-3B6E-E64D-A755-505464BE09C3}"/>
              </c:ext>
            </c:extLst>
          </c:dPt>
          <c:dLbls>
            <c:dLbl>
              <c:idx val="3"/>
              <c:spPr/>
              <c:txPr>
                <a:bodyPr wrap="square"/>
                <a:lstStyle/>
                <a:p>
                  <a:pPr>
                    <a:defRPr sz="1900" b="0" u="none" strike="noStrike">
                      <a:solidFill>
                        <a:srgbClr val="000000"/>
                      </a:solidFill>
                      <a:uFillTx/>
                      <a:latin typeface="Arial"/>
                    </a:defRPr>
                  </a:pPr>
                  <a:endParaRPr lang="de-DE"/>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1-3B6E-E64D-A755-505464BE09C3}"/>
                </c:ext>
              </c:extLst>
            </c:dLbl>
            <c:dLbl>
              <c:idx val="4"/>
              <c:spPr/>
              <c:txPr>
                <a:bodyPr wrap="square"/>
                <a:lstStyle/>
                <a:p>
                  <a:pPr>
                    <a:defRPr sz="1900" b="0" u="none" strike="noStrike">
                      <a:solidFill>
                        <a:srgbClr val="000000"/>
                      </a:solidFill>
                      <a:uFillTx/>
                      <a:latin typeface="Arial"/>
                    </a:defRPr>
                  </a:pPr>
                  <a:endParaRPr lang="de-DE"/>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3-3B6E-E64D-A755-505464BE09C3}"/>
                </c:ext>
              </c:extLst>
            </c:dLbl>
            <c:spPr>
              <a:noFill/>
              <a:ln>
                <a:noFill/>
              </a:ln>
              <a:effectLst/>
            </c:spPr>
            <c:txPr>
              <a:bodyPr wrap="square"/>
              <a:lstStyle/>
              <a:p>
                <a:pPr>
                  <a:defRPr sz="1900" b="0" u="none" strike="noStrike">
                    <a:solidFill>
                      <a:srgbClr val="000000"/>
                    </a:solidFill>
                    <a:uFillTx/>
                    <a:latin typeface="Arial"/>
                    <a:ea typeface="Arial"/>
                  </a:defRPr>
                </a:pPr>
                <a:endParaRPr lang="de-DE"/>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trendline>
            <c:name>Trend mit Maßnahmen</c:name>
            <c:spPr>
              <a:ln w="25560">
                <a:solidFill>
                  <a:srgbClr val="92D050"/>
                </a:solidFill>
                <a:round/>
              </a:ln>
            </c:spPr>
            <c:trendlineType val="linear"/>
            <c:dispRSqr val="0"/>
            <c:dispEq val="0"/>
          </c:trendline>
          <c:cat>
            <c:numRef>
              <c:f>'CO2-Schulbilanz'!$E$6:$R$6</c:f>
              <c:numCache>
                <c:formatCode>General</c:formatCode>
                <c:ptCount val="1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numCache>
            </c:numRef>
          </c:cat>
          <c:val>
            <c:numRef>
              <c:f>Erfolge!$C$7:$P$7</c:f>
              <c:numCache>
                <c:formatCode>#,##0" kg"</c:formatCode>
                <c:ptCount val="14"/>
                <c:pt idx="0">
                  <c:v>142523.19900000002</c:v>
                </c:pt>
                <c:pt idx="1">
                  <c:v>122971.745</c:v>
                </c:pt>
                <c:pt idx="2">
                  <c:v>158046.86300000001</c:v>
                </c:pt>
                <c:pt idx="3">
                  <c:v>174197.946</c:v>
                </c:pt>
                <c:pt idx="4">
                  <c:v>149173.94699999999</c:v>
                </c:pt>
                <c:pt idx="5">
                  <c:v>161133.921</c:v>
                </c:pt>
                <c:pt idx="6">
                  <c:v>183246.7</c:v>
                </c:pt>
                <c:pt idx="7">
                  <c:v>138910.79799999998</c:v>
                </c:pt>
                <c:pt idx="8">
                  <c:v>168993.35699999999</c:v>
                </c:pt>
                <c:pt idx="9">
                  <c:v>179256.42799999999</c:v>
                </c:pt>
                <c:pt idx="10">
                  <c:v>107493.178</c:v>
                </c:pt>
                <c:pt idx="11">
                  <c:v>107241.41999999998</c:v>
                </c:pt>
                <c:pt idx="12">
                  <c:v>110615.05</c:v>
                </c:pt>
                <c:pt idx="13">
                  <c:v>104789.321</c:v>
                </c:pt>
              </c:numCache>
            </c:numRef>
          </c:val>
          <c:extLst>
            <c:ext xmlns:c16="http://schemas.microsoft.com/office/drawing/2014/chart" uri="{C3380CC4-5D6E-409C-BE32-E72D297353CC}">
              <c16:uniqueId val="{00000005-3B6E-E64D-A755-505464BE09C3}"/>
            </c:ext>
          </c:extLst>
        </c:ser>
        <c:ser>
          <c:idx val="1"/>
          <c:order val="1"/>
          <c:tx>
            <c:v>CO2-Emissionen ohne Maßnahmen (geschätzt)</c:v>
          </c:tx>
          <c:spPr>
            <a:solidFill>
              <a:srgbClr val="808080"/>
            </a:solidFill>
            <a:ln w="12600">
              <a:solidFill>
                <a:srgbClr val="A6A6A6"/>
              </a:solidFill>
              <a:round/>
            </a:ln>
          </c:spPr>
          <c:invertIfNegative val="0"/>
          <c:dLbls>
            <c:spPr>
              <a:noFill/>
              <a:ln>
                <a:noFill/>
              </a:ln>
              <a:effectLst/>
            </c:spPr>
            <c:txPr>
              <a:bodyPr wrap="square"/>
              <a:lstStyle/>
              <a:p>
                <a:pPr>
                  <a:defRPr sz="1900" b="0" u="none" strike="noStrike">
                    <a:solidFill>
                      <a:srgbClr val="000000"/>
                    </a:solidFill>
                    <a:uFillTx/>
                    <a:latin typeface="Arial"/>
                    <a:ea typeface="Arial"/>
                  </a:defRPr>
                </a:pPr>
                <a:endParaRPr lang="de-DE"/>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trendline>
            <c:name>Trend ohne Maßnahmen</c:name>
            <c:spPr>
              <a:ln w="25560">
                <a:solidFill>
                  <a:srgbClr val="808080"/>
                </a:solidFill>
                <a:prstDash val="sysDash"/>
                <a:round/>
              </a:ln>
            </c:spPr>
            <c:trendlineType val="linear"/>
            <c:dispRSqr val="0"/>
            <c:dispEq val="0"/>
          </c:trendline>
          <c:cat>
            <c:numRef>
              <c:f>'CO2-Schulbilanz'!$E$6:$R$6</c:f>
              <c:numCache>
                <c:formatCode>General</c:formatCode>
                <c:ptCount val="1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numCache>
            </c:numRef>
          </c:cat>
          <c:val>
            <c:numRef>
              <c:f>Erfolge!$C$9:$P$9</c:f>
              <c:numCache>
                <c:formatCode>#,##0" kg"</c:formatCode>
                <c:ptCount val="14"/>
                <c:pt idx="0">
                  <c:v>142523.19900000002</c:v>
                </c:pt>
                <c:pt idx="1">
                  <c:v>122971.745</c:v>
                </c:pt>
                <c:pt idx="2">
                  <c:v>158046.86300000001</c:v>
                </c:pt>
                <c:pt idx="3">
                  <c:v>174197.946</c:v>
                </c:pt>
                <c:pt idx="4">
                  <c:v>188573.94699999999</c:v>
                </c:pt>
                <c:pt idx="5">
                  <c:v>200533.921</c:v>
                </c:pt>
                <c:pt idx="6">
                  <c:v>222646.7</c:v>
                </c:pt>
                <c:pt idx="7">
                  <c:v>193010.79799999998</c:v>
                </c:pt>
                <c:pt idx="8">
                  <c:v>223093.35699999999</c:v>
                </c:pt>
                <c:pt idx="9">
                  <c:v>233356.42799999999</c:v>
                </c:pt>
                <c:pt idx="10">
                  <c:v>161593.17800000001</c:v>
                </c:pt>
                <c:pt idx="11">
                  <c:v>161341.41999999998</c:v>
                </c:pt>
                <c:pt idx="12">
                  <c:v>164715.04999999999</c:v>
                </c:pt>
                <c:pt idx="13">
                  <c:v>165939.321</c:v>
                </c:pt>
              </c:numCache>
            </c:numRef>
          </c:val>
          <c:extLst>
            <c:ext xmlns:c16="http://schemas.microsoft.com/office/drawing/2014/chart" uri="{C3380CC4-5D6E-409C-BE32-E72D297353CC}">
              <c16:uniqueId val="{00000007-3B6E-E64D-A755-505464BE09C3}"/>
            </c:ext>
          </c:extLst>
        </c:ser>
        <c:dLbls>
          <c:showLegendKey val="0"/>
          <c:showVal val="0"/>
          <c:showCatName val="0"/>
          <c:showSerName val="0"/>
          <c:showPercent val="0"/>
          <c:showBubbleSize val="0"/>
        </c:dLbls>
        <c:gapWidth val="150"/>
        <c:axId val="87725501"/>
        <c:axId val="7281625"/>
      </c:barChart>
      <c:catAx>
        <c:axId val="87725501"/>
        <c:scaling>
          <c:orientation val="minMax"/>
        </c:scaling>
        <c:delete val="0"/>
        <c:axPos val="b"/>
        <c:numFmt formatCode="General" sourceLinked="0"/>
        <c:majorTickMark val="out"/>
        <c:minorTickMark val="none"/>
        <c:tickLblPos val="nextTo"/>
        <c:spPr>
          <a:ln w="3240">
            <a:solidFill>
              <a:srgbClr val="000000"/>
            </a:solidFill>
            <a:round/>
          </a:ln>
        </c:spPr>
        <c:txPr>
          <a:bodyPr rot="2700000"/>
          <a:lstStyle/>
          <a:p>
            <a:pPr>
              <a:defRPr sz="1100" b="0" u="none" strike="noStrike">
                <a:solidFill>
                  <a:srgbClr val="000000"/>
                </a:solidFill>
                <a:uFillTx/>
                <a:latin typeface="Arial Narrow"/>
                <a:ea typeface="Arial Narrow"/>
              </a:defRPr>
            </a:pPr>
            <a:endParaRPr lang="de-DE"/>
          </a:p>
        </c:txPr>
        <c:crossAx val="7281625"/>
        <c:crosses val="autoZero"/>
        <c:auto val="1"/>
        <c:lblAlgn val="ctr"/>
        <c:lblOffset val="100"/>
        <c:noMultiLvlLbl val="0"/>
      </c:catAx>
      <c:valAx>
        <c:axId val="7281625"/>
        <c:scaling>
          <c:orientation val="minMax"/>
          <c:min val="0"/>
        </c:scaling>
        <c:delete val="0"/>
        <c:axPos val="l"/>
        <c:majorGridlines>
          <c:spPr>
            <a:ln w="3240">
              <a:solidFill>
                <a:srgbClr val="000000"/>
              </a:solidFill>
              <a:round/>
            </a:ln>
          </c:spPr>
        </c:majorGridlines>
        <c:title>
          <c:tx>
            <c:rich>
              <a:bodyPr rot="-5400000"/>
              <a:lstStyle/>
              <a:p>
                <a:pPr>
                  <a:defRPr sz="1300" b="0" u="none" strike="noStrike">
                    <a:uFillTx/>
                    <a:latin typeface="Calibri"/>
                  </a:defRPr>
                </a:pPr>
                <a:r>
                  <a:rPr lang="de-DE" sz="1600" b="1" u="none" strike="noStrike">
                    <a:solidFill>
                      <a:srgbClr val="000000"/>
                    </a:solidFill>
                    <a:uFillTx/>
                    <a:latin typeface="Arial"/>
                    <a:ea typeface="Arial"/>
                  </a:rPr>
                  <a:t>CO2-Emission (kg)</a:t>
                </a:r>
              </a:p>
            </c:rich>
          </c:tx>
          <c:layout>
            <c:manualLayout>
              <c:xMode val="edge"/>
              <c:yMode val="edge"/>
              <c:x val="1.0766254520985801E-2"/>
              <c:y val="0.25050592656837201"/>
            </c:manualLayout>
          </c:layout>
          <c:overlay val="0"/>
          <c:spPr>
            <a:noFill/>
            <a:ln w="25560">
              <a:noFill/>
            </a:ln>
          </c:spPr>
        </c:title>
        <c:numFmt formatCode="#,##0&quot; kg&quot;" sourceLinked="0"/>
        <c:majorTickMark val="out"/>
        <c:minorTickMark val="none"/>
        <c:tickLblPos val="nextTo"/>
        <c:spPr>
          <a:ln w="3240">
            <a:solidFill>
              <a:srgbClr val="000000"/>
            </a:solidFill>
            <a:round/>
          </a:ln>
        </c:spPr>
        <c:txPr>
          <a:bodyPr/>
          <a:lstStyle/>
          <a:p>
            <a:pPr>
              <a:defRPr sz="1200" b="0" u="none" strike="noStrike">
                <a:solidFill>
                  <a:srgbClr val="000000"/>
                </a:solidFill>
                <a:uFillTx/>
                <a:latin typeface="Arial Narrow"/>
                <a:ea typeface="Arial Narrow"/>
              </a:defRPr>
            </a:pPr>
            <a:endParaRPr lang="de-DE"/>
          </a:p>
        </c:txPr>
        <c:crossAx val="87725501"/>
        <c:crosses val="autoZero"/>
        <c:crossBetween val="between"/>
      </c:valAx>
      <c:spPr>
        <a:noFill/>
        <a:ln w="12600">
          <a:solidFill>
            <a:srgbClr val="000000"/>
          </a:solidFill>
          <a:round/>
        </a:ln>
      </c:spPr>
    </c:plotArea>
    <c:legend>
      <c:legendPos val="b"/>
      <c:layout>
        <c:manualLayout>
          <c:xMode val="edge"/>
          <c:yMode val="edge"/>
          <c:x val="0.14435087363685301"/>
          <c:y val="0.88046210284899895"/>
          <c:w val="0.84099954417235501"/>
          <c:h val="0.109340319075794"/>
        </c:manualLayout>
      </c:layout>
      <c:overlay val="0"/>
      <c:spPr>
        <a:solidFill>
          <a:srgbClr val="FFFFFF"/>
        </a:solidFill>
        <a:ln w="3240">
          <a:solidFill>
            <a:srgbClr val="000000"/>
          </a:solidFill>
          <a:round/>
        </a:ln>
      </c:spPr>
      <c:txPr>
        <a:bodyPr/>
        <a:lstStyle/>
        <a:p>
          <a:pPr>
            <a:defRPr sz="1200" b="0" u="none" strike="noStrike">
              <a:solidFill>
                <a:srgbClr val="000000"/>
              </a:solidFill>
              <a:uFillTx/>
              <a:latin typeface="Arial Narrow"/>
              <a:ea typeface="Arial Narrow"/>
            </a:defRPr>
          </a:pPr>
          <a:endParaRPr lang="de-DE"/>
        </a:p>
      </c:txPr>
    </c:legend>
    <c:plotVisOnly val="0"/>
    <c:dispBlanksAs val="gap"/>
    <c:showDLblsOverMax val="1"/>
  </c:chart>
  <c:spPr>
    <a:solidFill>
      <a:srgbClr val="FFFFFF"/>
    </a:solidFill>
    <a:ln w="3240">
      <a:solidFill>
        <a:srgbClr val="000000"/>
      </a:solidFill>
      <a:round/>
    </a:ln>
  </c:spPr>
  <c:printSettings>
    <c:headerFooter/>
    <c:pageMargins b="0.78740157499999996" l="0.7" r="0.7" t="0.78740157499999996"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300" b="0" u="none" strike="noStrike">
                <a:uFillTx/>
                <a:latin typeface="Calibri"/>
              </a:defRPr>
            </a:pPr>
            <a:r>
              <a:rPr lang="de-DE" sz="1750" b="1" u="none" strike="noStrike">
                <a:solidFill>
                  <a:srgbClr val="000000"/>
                </a:solidFill>
                <a:uFillTx/>
                <a:latin typeface="Arial"/>
                <a:ea typeface="Arial"/>
              </a:rPr>
              <a:t>Schule Müssenredder</a:t>
            </a:r>
          </a:p>
        </c:rich>
      </c:tx>
      <c:layout>
        <c:manualLayout>
          <c:xMode val="edge"/>
          <c:yMode val="edge"/>
          <c:x val="0.12157000175223399"/>
          <c:y val="7.2781150621566898E-2"/>
        </c:manualLayout>
      </c:layout>
      <c:overlay val="0"/>
      <c:spPr>
        <a:noFill/>
        <a:ln w="25560">
          <a:noFill/>
        </a:ln>
      </c:spPr>
    </c:title>
    <c:autoTitleDeleted val="0"/>
    <c:plotArea>
      <c:layout>
        <c:manualLayout>
          <c:layoutTarget val="inner"/>
          <c:xMode val="edge"/>
          <c:yMode val="edge"/>
          <c:x val="0.130296127562642"/>
          <c:y val="0.160306446949986"/>
          <c:w val="0.85824426143332699"/>
          <c:h val="0.62958947672737797"/>
        </c:manualLayout>
      </c:layout>
      <c:barChart>
        <c:barDir val="col"/>
        <c:grouping val="clustered"/>
        <c:varyColors val="0"/>
        <c:ser>
          <c:idx val="0"/>
          <c:order val="0"/>
          <c:tx>
            <c:v>CO2-Emissionen mit Maßnahmen (real)</c:v>
          </c:tx>
          <c:spPr>
            <a:solidFill>
              <a:srgbClr val="92D050"/>
            </a:solidFill>
            <a:ln w="12600">
              <a:solidFill>
                <a:srgbClr val="A6A6A6"/>
              </a:solidFill>
              <a:round/>
            </a:ln>
          </c:spPr>
          <c:invertIfNegative val="0"/>
          <c:dPt>
            <c:idx val="3"/>
            <c:invertIfNegative val="0"/>
            <c:bubble3D val="0"/>
            <c:spPr>
              <a:solidFill>
                <a:srgbClr val="92D050"/>
              </a:solidFill>
              <a:ln w="12600">
                <a:solidFill>
                  <a:srgbClr val="A6A6A6"/>
                </a:solidFill>
                <a:round/>
              </a:ln>
            </c:spPr>
            <c:extLst>
              <c:ext xmlns:c16="http://schemas.microsoft.com/office/drawing/2014/chart" uri="{C3380CC4-5D6E-409C-BE32-E72D297353CC}">
                <c16:uniqueId val="{00000001-94B7-AD41-AB19-17DDCFD9F9AE}"/>
              </c:ext>
            </c:extLst>
          </c:dPt>
          <c:dPt>
            <c:idx val="4"/>
            <c:invertIfNegative val="0"/>
            <c:bubble3D val="0"/>
            <c:spPr>
              <a:solidFill>
                <a:srgbClr val="92D050"/>
              </a:solidFill>
              <a:ln w="12600">
                <a:solidFill>
                  <a:srgbClr val="A6A6A6"/>
                </a:solidFill>
                <a:round/>
              </a:ln>
            </c:spPr>
            <c:extLst>
              <c:ext xmlns:c16="http://schemas.microsoft.com/office/drawing/2014/chart" uri="{C3380CC4-5D6E-409C-BE32-E72D297353CC}">
                <c16:uniqueId val="{00000003-94B7-AD41-AB19-17DDCFD9F9AE}"/>
              </c:ext>
            </c:extLst>
          </c:dPt>
          <c:dLbls>
            <c:dLbl>
              <c:idx val="3"/>
              <c:spPr/>
              <c:txPr>
                <a:bodyPr wrap="square"/>
                <a:lstStyle/>
                <a:p>
                  <a:pPr>
                    <a:defRPr sz="1900" b="0" u="none" strike="noStrike">
                      <a:solidFill>
                        <a:srgbClr val="000000"/>
                      </a:solidFill>
                      <a:uFillTx/>
                      <a:latin typeface="Arial"/>
                    </a:defRPr>
                  </a:pPr>
                  <a:endParaRPr lang="de-DE"/>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1-94B7-AD41-AB19-17DDCFD9F9AE}"/>
                </c:ext>
              </c:extLst>
            </c:dLbl>
            <c:dLbl>
              <c:idx val="4"/>
              <c:spPr/>
              <c:txPr>
                <a:bodyPr wrap="square"/>
                <a:lstStyle/>
                <a:p>
                  <a:pPr>
                    <a:defRPr sz="1900" b="0" u="none" strike="noStrike">
                      <a:solidFill>
                        <a:srgbClr val="000000"/>
                      </a:solidFill>
                      <a:uFillTx/>
                      <a:latin typeface="Arial"/>
                    </a:defRPr>
                  </a:pPr>
                  <a:endParaRPr lang="de-DE"/>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3-94B7-AD41-AB19-17DDCFD9F9AE}"/>
                </c:ext>
              </c:extLst>
            </c:dLbl>
            <c:spPr>
              <a:noFill/>
              <a:ln>
                <a:noFill/>
              </a:ln>
              <a:effectLst/>
            </c:spPr>
            <c:txPr>
              <a:bodyPr wrap="square"/>
              <a:lstStyle/>
              <a:p>
                <a:pPr>
                  <a:defRPr sz="1900" b="0" u="none" strike="noStrike">
                    <a:solidFill>
                      <a:srgbClr val="000000"/>
                    </a:solidFill>
                    <a:uFillTx/>
                    <a:latin typeface="Arial"/>
                    <a:ea typeface="Arial"/>
                  </a:defRPr>
                </a:pPr>
                <a:endParaRPr lang="de-DE"/>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trendline>
            <c:name>Trend mit Maßnahmen</c:name>
            <c:spPr>
              <a:ln w="25560">
                <a:solidFill>
                  <a:srgbClr val="92D050"/>
                </a:solidFill>
                <a:round/>
              </a:ln>
            </c:spPr>
            <c:trendlineType val="linear"/>
            <c:dispRSqr val="0"/>
            <c:dispEq val="0"/>
          </c:trendline>
          <c:cat>
            <c:numRef>
              <c:f>'CO2-Schulbilanz'!$E$6:$AB$6</c:f>
              <c:numCache>
                <c:formatCode>General</c:formatCode>
                <c:ptCount val="2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c:v>
                </c:pt>
                <c:pt idx="20">
                  <c:v>2027</c:v>
                </c:pt>
                <c:pt idx="21">
                  <c:v>2028</c:v>
                </c:pt>
                <c:pt idx="22">
                  <c:v>2029</c:v>
                </c:pt>
                <c:pt idx="23">
                  <c:v>2030</c:v>
                </c:pt>
              </c:numCache>
            </c:numRef>
          </c:cat>
          <c:val>
            <c:numRef>
              <c:f>Erfolge!$C$7:$Z$7</c:f>
              <c:numCache>
                <c:formatCode>#,##0" kg"</c:formatCode>
                <c:ptCount val="24"/>
                <c:pt idx="0">
                  <c:v>142523.19900000002</c:v>
                </c:pt>
                <c:pt idx="1">
                  <c:v>122971.745</c:v>
                </c:pt>
                <c:pt idx="2">
                  <c:v>158046.86300000001</c:v>
                </c:pt>
                <c:pt idx="3">
                  <c:v>174197.946</c:v>
                </c:pt>
                <c:pt idx="4">
                  <c:v>149173.94699999999</c:v>
                </c:pt>
                <c:pt idx="5">
                  <c:v>161133.921</c:v>
                </c:pt>
                <c:pt idx="6">
                  <c:v>183246.7</c:v>
                </c:pt>
                <c:pt idx="7">
                  <c:v>138910.79799999998</c:v>
                </c:pt>
                <c:pt idx="8">
                  <c:v>168993.35699999999</c:v>
                </c:pt>
                <c:pt idx="9">
                  <c:v>179256.42799999999</c:v>
                </c:pt>
                <c:pt idx="10">
                  <c:v>107493.178</c:v>
                </c:pt>
                <c:pt idx="11">
                  <c:v>107241.41999999998</c:v>
                </c:pt>
                <c:pt idx="12">
                  <c:v>110615.05</c:v>
                </c:pt>
                <c:pt idx="13">
                  <c:v>104789.321</c:v>
                </c:pt>
                <c:pt idx="14">
                  <c:v>108040.33500000001</c:v>
                </c:pt>
                <c:pt idx="15">
                  <c:v>120170.47899999999</c:v>
                </c:pt>
                <c:pt idx="16">
                  <c:v>126056.06</c:v>
                </c:pt>
                <c:pt idx="17">
                  <c:v>126411.467</c:v>
                </c:pt>
                <c:pt idx="18">
                  <c:v>126588.917</c:v>
                </c:pt>
                <c:pt idx="19">
                  <c:v>#N/A</c:v>
                </c:pt>
                <c:pt idx="20">
                  <c:v>#N/A</c:v>
                </c:pt>
                <c:pt idx="21">
                  <c:v>#N/A</c:v>
                </c:pt>
                <c:pt idx="22">
                  <c:v>#N/A</c:v>
                </c:pt>
                <c:pt idx="23">
                  <c:v>#N/A</c:v>
                </c:pt>
              </c:numCache>
            </c:numRef>
          </c:val>
          <c:extLst>
            <c:ext xmlns:c16="http://schemas.microsoft.com/office/drawing/2014/chart" uri="{C3380CC4-5D6E-409C-BE32-E72D297353CC}">
              <c16:uniqueId val="{00000005-94B7-AD41-AB19-17DDCFD9F9AE}"/>
            </c:ext>
          </c:extLst>
        </c:ser>
        <c:ser>
          <c:idx val="1"/>
          <c:order val="1"/>
          <c:tx>
            <c:v>CO2-Emissionen ohne Maßnahmen (geschätzt)</c:v>
          </c:tx>
          <c:spPr>
            <a:solidFill>
              <a:srgbClr val="808080"/>
            </a:solidFill>
            <a:ln w="12600">
              <a:solidFill>
                <a:srgbClr val="A6A6A6"/>
              </a:solidFill>
              <a:round/>
            </a:ln>
          </c:spPr>
          <c:invertIfNegative val="0"/>
          <c:dLbls>
            <c:spPr>
              <a:noFill/>
              <a:ln>
                <a:noFill/>
              </a:ln>
              <a:effectLst/>
            </c:spPr>
            <c:txPr>
              <a:bodyPr wrap="square"/>
              <a:lstStyle/>
              <a:p>
                <a:pPr>
                  <a:defRPr sz="1900" b="0" u="none" strike="noStrike">
                    <a:solidFill>
                      <a:srgbClr val="000000"/>
                    </a:solidFill>
                    <a:uFillTx/>
                    <a:latin typeface="Arial"/>
                    <a:ea typeface="Arial"/>
                  </a:defRPr>
                </a:pPr>
                <a:endParaRPr lang="de-DE"/>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trendline>
            <c:name>Trend ohne Maßnahmen</c:name>
            <c:spPr>
              <a:ln w="25560">
                <a:solidFill>
                  <a:srgbClr val="808080"/>
                </a:solidFill>
                <a:prstDash val="sysDash"/>
                <a:round/>
              </a:ln>
            </c:spPr>
            <c:trendlineType val="linear"/>
            <c:dispRSqr val="0"/>
            <c:dispEq val="0"/>
          </c:trendline>
          <c:cat>
            <c:numRef>
              <c:f>'CO2-Schulbilanz'!$E$6:$AB$6</c:f>
              <c:numCache>
                <c:formatCode>General</c:formatCode>
                <c:ptCount val="2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c:v>
                </c:pt>
                <c:pt idx="20">
                  <c:v>2027</c:v>
                </c:pt>
                <c:pt idx="21">
                  <c:v>2028</c:v>
                </c:pt>
                <c:pt idx="22">
                  <c:v>2029</c:v>
                </c:pt>
                <c:pt idx="23">
                  <c:v>2030</c:v>
                </c:pt>
              </c:numCache>
            </c:numRef>
          </c:cat>
          <c:val>
            <c:numRef>
              <c:f>Erfolge!$C$9:$Z$9</c:f>
              <c:numCache>
                <c:formatCode>#,##0" kg"</c:formatCode>
                <c:ptCount val="24"/>
                <c:pt idx="0">
                  <c:v>142523.19900000002</c:v>
                </c:pt>
                <c:pt idx="1">
                  <c:v>122971.745</c:v>
                </c:pt>
                <c:pt idx="2">
                  <c:v>158046.86300000001</c:v>
                </c:pt>
                <c:pt idx="3">
                  <c:v>174197.946</c:v>
                </c:pt>
                <c:pt idx="4">
                  <c:v>188573.94699999999</c:v>
                </c:pt>
                <c:pt idx="5">
                  <c:v>200533.921</c:v>
                </c:pt>
                <c:pt idx="6">
                  <c:v>222646.7</c:v>
                </c:pt>
                <c:pt idx="7">
                  <c:v>193010.79799999998</c:v>
                </c:pt>
                <c:pt idx="8">
                  <c:v>223093.35699999999</c:v>
                </c:pt>
                <c:pt idx="9">
                  <c:v>233356.42799999999</c:v>
                </c:pt>
                <c:pt idx="10">
                  <c:v>161593.17800000001</c:v>
                </c:pt>
                <c:pt idx="11">
                  <c:v>161341.41999999998</c:v>
                </c:pt>
                <c:pt idx="12">
                  <c:v>164715.04999999999</c:v>
                </c:pt>
                <c:pt idx="13">
                  <c:v>165939.321</c:v>
                </c:pt>
                <c:pt idx="14">
                  <c:v>169190.33500000002</c:v>
                </c:pt>
                <c:pt idx="15">
                  <c:v>181320.47899999999</c:v>
                </c:pt>
                <c:pt idx="16">
                  <c:v>187206.06</c:v>
                </c:pt>
                <c:pt idx="17">
                  <c:v>187561.467</c:v>
                </c:pt>
                <c:pt idx="18">
                  <c:v>187738.91700000002</c:v>
                </c:pt>
                <c:pt idx="19">
                  <c:v>#N/A</c:v>
                </c:pt>
                <c:pt idx="20">
                  <c:v>#N/A</c:v>
                </c:pt>
                <c:pt idx="21">
                  <c:v>#N/A</c:v>
                </c:pt>
                <c:pt idx="22">
                  <c:v>#N/A</c:v>
                </c:pt>
                <c:pt idx="23">
                  <c:v>#N/A</c:v>
                </c:pt>
              </c:numCache>
            </c:numRef>
          </c:val>
          <c:extLst>
            <c:ext xmlns:c16="http://schemas.microsoft.com/office/drawing/2014/chart" uri="{C3380CC4-5D6E-409C-BE32-E72D297353CC}">
              <c16:uniqueId val="{00000007-94B7-AD41-AB19-17DDCFD9F9AE}"/>
            </c:ext>
          </c:extLst>
        </c:ser>
        <c:dLbls>
          <c:showLegendKey val="0"/>
          <c:showVal val="0"/>
          <c:showCatName val="0"/>
          <c:showSerName val="0"/>
          <c:showPercent val="0"/>
          <c:showBubbleSize val="0"/>
        </c:dLbls>
        <c:gapWidth val="150"/>
        <c:axId val="11466246"/>
        <c:axId val="14817955"/>
      </c:barChart>
      <c:catAx>
        <c:axId val="11466246"/>
        <c:scaling>
          <c:orientation val="minMax"/>
        </c:scaling>
        <c:delete val="0"/>
        <c:axPos val="b"/>
        <c:numFmt formatCode="General" sourceLinked="0"/>
        <c:majorTickMark val="out"/>
        <c:minorTickMark val="none"/>
        <c:tickLblPos val="nextTo"/>
        <c:spPr>
          <a:ln w="3240">
            <a:solidFill>
              <a:srgbClr val="000000"/>
            </a:solidFill>
            <a:round/>
          </a:ln>
        </c:spPr>
        <c:txPr>
          <a:bodyPr rot="2700000"/>
          <a:lstStyle/>
          <a:p>
            <a:pPr>
              <a:defRPr sz="1100" b="0" u="none" strike="noStrike">
                <a:solidFill>
                  <a:srgbClr val="000000"/>
                </a:solidFill>
                <a:uFillTx/>
                <a:latin typeface="Arial Narrow"/>
                <a:ea typeface="Arial Narrow"/>
              </a:defRPr>
            </a:pPr>
            <a:endParaRPr lang="de-DE"/>
          </a:p>
        </c:txPr>
        <c:crossAx val="14817955"/>
        <c:crosses val="autoZero"/>
        <c:auto val="1"/>
        <c:lblAlgn val="ctr"/>
        <c:lblOffset val="100"/>
        <c:noMultiLvlLbl val="0"/>
      </c:catAx>
      <c:valAx>
        <c:axId val="14817955"/>
        <c:scaling>
          <c:orientation val="minMax"/>
          <c:min val="0"/>
        </c:scaling>
        <c:delete val="0"/>
        <c:axPos val="l"/>
        <c:majorGridlines>
          <c:spPr>
            <a:ln w="3240">
              <a:solidFill>
                <a:srgbClr val="000000"/>
              </a:solidFill>
              <a:round/>
            </a:ln>
          </c:spPr>
        </c:majorGridlines>
        <c:title>
          <c:tx>
            <c:rich>
              <a:bodyPr rot="-5400000"/>
              <a:lstStyle/>
              <a:p>
                <a:pPr>
                  <a:defRPr sz="1300" b="0" u="none" strike="noStrike">
                    <a:uFillTx/>
                    <a:latin typeface="Calibri"/>
                  </a:defRPr>
                </a:pPr>
                <a:r>
                  <a:rPr lang="de-DE" sz="1600" b="1" u="none" strike="noStrike">
                    <a:solidFill>
                      <a:srgbClr val="000000"/>
                    </a:solidFill>
                    <a:uFillTx/>
                    <a:latin typeface="Arial"/>
                    <a:ea typeface="Arial"/>
                  </a:rPr>
                  <a:t>CO2-Emission (kg)</a:t>
                </a:r>
              </a:p>
            </c:rich>
          </c:tx>
          <c:layout>
            <c:manualLayout>
              <c:xMode val="edge"/>
              <c:yMode val="edge"/>
              <c:x val="1.0758717364639901E-2"/>
              <c:y val="0.25050592656837201"/>
            </c:manualLayout>
          </c:layout>
          <c:overlay val="0"/>
          <c:spPr>
            <a:noFill/>
            <a:ln w="25560">
              <a:noFill/>
            </a:ln>
          </c:spPr>
        </c:title>
        <c:numFmt formatCode="#,##0&quot; kg&quot;" sourceLinked="0"/>
        <c:majorTickMark val="out"/>
        <c:minorTickMark val="none"/>
        <c:tickLblPos val="nextTo"/>
        <c:spPr>
          <a:ln w="3240">
            <a:solidFill>
              <a:srgbClr val="000000"/>
            </a:solidFill>
            <a:round/>
          </a:ln>
        </c:spPr>
        <c:txPr>
          <a:bodyPr/>
          <a:lstStyle/>
          <a:p>
            <a:pPr>
              <a:defRPr sz="1200" b="0" u="none" strike="noStrike">
                <a:solidFill>
                  <a:srgbClr val="000000"/>
                </a:solidFill>
                <a:uFillTx/>
                <a:latin typeface="Arial Narrow"/>
                <a:ea typeface="Arial Narrow"/>
              </a:defRPr>
            </a:pPr>
            <a:endParaRPr lang="de-DE"/>
          </a:p>
        </c:txPr>
        <c:crossAx val="11466246"/>
        <c:crosses val="autoZero"/>
        <c:crossBetween val="between"/>
      </c:valAx>
      <c:spPr>
        <a:noFill/>
        <a:ln w="12600">
          <a:solidFill>
            <a:srgbClr val="000000"/>
          </a:solidFill>
          <a:round/>
        </a:ln>
      </c:spPr>
    </c:plotArea>
    <c:legend>
      <c:legendPos val="b"/>
      <c:layout>
        <c:manualLayout>
          <c:xMode val="edge"/>
          <c:yMode val="edge"/>
          <c:x val="0.12653958592311801"/>
          <c:y val="0.88046210284899895"/>
          <c:w val="0.86074868094110901"/>
          <c:h val="0.109340319075794"/>
        </c:manualLayout>
      </c:layout>
      <c:overlay val="0"/>
      <c:spPr>
        <a:solidFill>
          <a:srgbClr val="FFFFFF"/>
        </a:solidFill>
        <a:ln w="3240">
          <a:solidFill>
            <a:srgbClr val="000000"/>
          </a:solidFill>
          <a:round/>
        </a:ln>
      </c:spPr>
      <c:txPr>
        <a:bodyPr/>
        <a:lstStyle/>
        <a:p>
          <a:pPr>
            <a:defRPr sz="1200" b="0" u="none" strike="noStrike">
              <a:solidFill>
                <a:srgbClr val="000000"/>
              </a:solidFill>
              <a:uFillTx/>
              <a:latin typeface="Arial Narrow"/>
              <a:ea typeface="Arial Narrow"/>
            </a:defRPr>
          </a:pPr>
          <a:endParaRPr lang="de-DE"/>
        </a:p>
      </c:txPr>
    </c:legend>
    <c:plotVisOnly val="0"/>
    <c:dispBlanksAs val="gap"/>
    <c:showDLblsOverMax val="1"/>
  </c:chart>
  <c:spPr>
    <a:solidFill>
      <a:srgbClr val="FFFFFF"/>
    </a:solidFill>
    <a:ln w="3240">
      <a:solidFill>
        <a:srgbClr val="000000"/>
      </a:solidFill>
      <a:round/>
    </a:ln>
  </c:spPr>
  <c:printSettings>
    <c:headerFooter/>
    <c:pageMargins b="0.78740157499999996" l="0.7" r="0.7" t="0.78740157499999996"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300" b="0" u="none" strike="noStrike">
                <a:uFillTx/>
                <a:latin typeface="Calibri"/>
              </a:defRPr>
            </a:pPr>
            <a:r>
              <a:rPr lang="de-DE" sz="1750" b="1" u="none" strike="noStrike">
                <a:solidFill>
                  <a:srgbClr val="000000"/>
                </a:solidFill>
                <a:uFillTx/>
                <a:latin typeface="Arial"/>
                <a:ea typeface="Arial"/>
              </a:rPr>
              <a:t>Schule Müssenredder</a:t>
            </a:r>
          </a:p>
        </c:rich>
      </c:tx>
      <c:layout>
        <c:manualLayout>
          <c:xMode val="edge"/>
          <c:yMode val="edge"/>
          <c:x val="0.11766745250312"/>
          <c:y val="7.2781150621566898E-2"/>
        </c:manualLayout>
      </c:layout>
      <c:overlay val="0"/>
      <c:spPr>
        <a:noFill/>
        <a:ln w="25560">
          <a:noFill/>
        </a:ln>
      </c:spPr>
    </c:title>
    <c:autoTitleDeleted val="0"/>
    <c:plotArea>
      <c:layout>
        <c:manualLayout>
          <c:layoutTarget val="inner"/>
          <c:xMode val="edge"/>
          <c:yMode val="edge"/>
          <c:x val="0.13028706143391999"/>
          <c:y val="0.160306446949986"/>
          <c:w val="0.85823741506032503"/>
          <c:h val="0.62958947672737797"/>
        </c:manualLayout>
      </c:layout>
      <c:barChart>
        <c:barDir val="col"/>
        <c:grouping val="clustered"/>
        <c:varyColors val="0"/>
        <c:ser>
          <c:idx val="0"/>
          <c:order val="0"/>
          <c:tx>
            <c:v>CO2-Emissionen mit Maßnahmen (real)</c:v>
          </c:tx>
          <c:spPr>
            <a:solidFill>
              <a:srgbClr val="92D050"/>
            </a:solidFill>
            <a:ln w="12600">
              <a:solidFill>
                <a:srgbClr val="A6A6A6"/>
              </a:solidFill>
              <a:round/>
            </a:ln>
          </c:spPr>
          <c:invertIfNegative val="0"/>
          <c:dPt>
            <c:idx val="3"/>
            <c:invertIfNegative val="0"/>
            <c:bubble3D val="0"/>
            <c:spPr>
              <a:solidFill>
                <a:srgbClr val="92D050"/>
              </a:solidFill>
              <a:ln w="12600">
                <a:solidFill>
                  <a:srgbClr val="A6A6A6"/>
                </a:solidFill>
                <a:round/>
              </a:ln>
            </c:spPr>
            <c:extLst>
              <c:ext xmlns:c16="http://schemas.microsoft.com/office/drawing/2014/chart" uri="{C3380CC4-5D6E-409C-BE32-E72D297353CC}">
                <c16:uniqueId val="{00000001-9771-304B-A56C-FDE038F71344}"/>
              </c:ext>
            </c:extLst>
          </c:dPt>
          <c:dPt>
            <c:idx val="4"/>
            <c:invertIfNegative val="0"/>
            <c:bubble3D val="0"/>
            <c:spPr>
              <a:solidFill>
                <a:srgbClr val="92D050"/>
              </a:solidFill>
              <a:ln w="12600">
                <a:solidFill>
                  <a:srgbClr val="A6A6A6"/>
                </a:solidFill>
                <a:round/>
              </a:ln>
            </c:spPr>
            <c:extLst>
              <c:ext xmlns:c16="http://schemas.microsoft.com/office/drawing/2014/chart" uri="{C3380CC4-5D6E-409C-BE32-E72D297353CC}">
                <c16:uniqueId val="{00000003-9771-304B-A56C-FDE038F71344}"/>
              </c:ext>
            </c:extLst>
          </c:dPt>
          <c:dLbls>
            <c:dLbl>
              <c:idx val="3"/>
              <c:spPr/>
              <c:txPr>
                <a:bodyPr wrap="square"/>
                <a:lstStyle/>
                <a:p>
                  <a:pPr>
                    <a:defRPr sz="1900" b="0" u="none" strike="noStrike">
                      <a:solidFill>
                        <a:srgbClr val="000000"/>
                      </a:solidFill>
                      <a:uFillTx/>
                      <a:latin typeface="Arial"/>
                    </a:defRPr>
                  </a:pPr>
                  <a:endParaRPr lang="de-DE"/>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1-9771-304B-A56C-FDE038F71344}"/>
                </c:ext>
              </c:extLst>
            </c:dLbl>
            <c:dLbl>
              <c:idx val="4"/>
              <c:spPr/>
              <c:txPr>
                <a:bodyPr wrap="square"/>
                <a:lstStyle/>
                <a:p>
                  <a:pPr>
                    <a:defRPr sz="1900" b="0" u="none" strike="noStrike">
                      <a:solidFill>
                        <a:srgbClr val="000000"/>
                      </a:solidFill>
                      <a:uFillTx/>
                      <a:latin typeface="Arial"/>
                    </a:defRPr>
                  </a:pPr>
                  <a:endParaRPr lang="de-DE"/>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3-9771-304B-A56C-FDE038F71344}"/>
                </c:ext>
              </c:extLst>
            </c:dLbl>
            <c:spPr>
              <a:noFill/>
              <a:ln>
                <a:noFill/>
              </a:ln>
              <a:effectLst/>
            </c:spPr>
            <c:txPr>
              <a:bodyPr wrap="square"/>
              <a:lstStyle/>
              <a:p>
                <a:pPr>
                  <a:defRPr sz="1900" b="0" u="none" strike="noStrike">
                    <a:solidFill>
                      <a:srgbClr val="000000"/>
                    </a:solidFill>
                    <a:uFillTx/>
                    <a:latin typeface="Arial"/>
                    <a:ea typeface="Arial"/>
                  </a:defRPr>
                </a:pPr>
                <a:endParaRPr lang="de-DE"/>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trendline>
            <c:name>Trend mit Maßnahmen</c:name>
            <c:spPr>
              <a:ln w="25560">
                <a:solidFill>
                  <a:srgbClr val="92D050"/>
                </a:solidFill>
                <a:round/>
              </a:ln>
            </c:spPr>
            <c:trendlineType val="linear"/>
            <c:dispRSqr val="0"/>
            <c:dispEq val="0"/>
          </c:trendline>
          <c:cat>
            <c:numRef>
              <c:f>'CO2-Schulbilanz'!$E$6:$AL$6</c:f>
              <c:numCache>
                <c:formatCode>General</c:formatCode>
                <c:ptCount val="3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c:v>
                </c:pt>
                <c:pt idx="20">
                  <c:v>2027</c:v>
                </c:pt>
                <c:pt idx="21">
                  <c:v>2028</c:v>
                </c:pt>
                <c:pt idx="22">
                  <c:v>2029</c:v>
                </c:pt>
                <c:pt idx="23">
                  <c:v>2030</c:v>
                </c:pt>
                <c:pt idx="24">
                  <c:v>2031</c:v>
                </c:pt>
                <c:pt idx="25">
                  <c:v>2032</c:v>
                </c:pt>
                <c:pt idx="26">
                  <c:v>2033</c:v>
                </c:pt>
                <c:pt idx="27">
                  <c:v>2034</c:v>
                </c:pt>
                <c:pt idx="28">
                  <c:v>2035</c:v>
                </c:pt>
                <c:pt idx="29">
                  <c:v>2036</c:v>
                </c:pt>
                <c:pt idx="30">
                  <c:v>2037</c:v>
                </c:pt>
                <c:pt idx="31">
                  <c:v>2038</c:v>
                </c:pt>
                <c:pt idx="32">
                  <c:v>2039</c:v>
                </c:pt>
                <c:pt idx="33">
                  <c:v>2040</c:v>
                </c:pt>
              </c:numCache>
            </c:numRef>
          </c:cat>
          <c:val>
            <c:numRef>
              <c:f>Erfolge!$C$7:$AJ$7</c:f>
              <c:numCache>
                <c:formatCode>#,##0" kg"</c:formatCode>
                <c:ptCount val="34"/>
                <c:pt idx="0">
                  <c:v>142523.19900000002</c:v>
                </c:pt>
                <c:pt idx="1">
                  <c:v>122971.745</c:v>
                </c:pt>
                <c:pt idx="2">
                  <c:v>158046.86300000001</c:v>
                </c:pt>
                <c:pt idx="3">
                  <c:v>174197.946</c:v>
                </c:pt>
                <c:pt idx="4">
                  <c:v>149173.94699999999</c:v>
                </c:pt>
                <c:pt idx="5">
                  <c:v>161133.921</c:v>
                </c:pt>
                <c:pt idx="6">
                  <c:v>183246.7</c:v>
                </c:pt>
                <c:pt idx="7">
                  <c:v>138910.79799999998</c:v>
                </c:pt>
                <c:pt idx="8">
                  <c:v>168993.35699999999</c:v>
                </c:pt>
                <c:pt idx="9">
                  <c:v>179256.42799999999</c:v>
                </c:pt>
                <c:pt idx="10">
                  <c:v>107493.178</c:v>
                </c:pt>
                <c:pt idx="11">
                  <c:v>107241.41999999998</c:v>
                </c:pt>
                <c:pt idx="12">
                  <c:v>110615.05</c:v>
                </c:pt>
                <c:pt idx="13">
                  <c:v>104789.321</c:v>
                </c:pt>
                <c:pt idx="14">
                  <c:v>108040.33500000001</c:v>
                </c:pt>
                <c:pt idx="15">
                  <c:v>120170.47899999999</c:v>
                </c:pt>
                <c:pt idx="16">
                  <c:v>126056.06</c:v>
                </c:pt>
                <c:pt idx="17">
                  <c:v>126411.467</c:v>
                </c:pt>
                <c:pt idx="18">
                  <c:v>126588.917</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numCache>
            </c:numRef>
          </c:val>
          <c:extLst>
            <c:ext xmlns:c16="http://schemas.microsoft.com/office/drawing/2014/chart" uri="{C3380CC4-5D6E-409C-BE32-E72D297353CC}">
              <c16:uniqueId val="{00000005-9771-304B-A56C-FDE038F71344}"/>
            </c:ext>
          </c:extLst>
        </c:ser>
        <c:ser>
          <c:idx val="1"/>
          <c:order val="1"/>
          <c:tx>
            <c:v>CO2-Emissionen ohne Maßnahmen (geschätzt)</c:v>
          </c:tx>
          <c:spPr>
            <a:solidFill>
              <a:srgbClr val="808080"/>
            </a:solidFill>
            <a:ln w="12600">
              <a:solidFill>
                <a:srgbClr val="A6A6A6"/>
              </a:solidFill>
              <a:round/>
            </a:ln>
          </c:spPr>
          <c:invertIfNegative val="0"/>
          <c:dLbls>
            <c:spPr>
              <a:noFill/>
              <a:ln>
                <a:noFill/>
              </a:ln>
              <a:effectLst/>
            </c:spPr>
            <c:txPr>
              <a:bodyPr wrap="square"/>
              <a:lstStyle/>
              <a:p>
                <a:pPr>
                  <a:defRPr sz="1900" b="0" u="none" strike="noStrike">
                    <a:solidFill>
                      <a:srgbClr val="000000"/>
                    </a:solidFill>
                    <a:uFillTx/>
                    <a:latin typeface="Arial"/>
                    <a:ea typeface="Arial"/>
                  </a:defRPr>
                </a:pPr>
                <a:endParaRPr lang="de-DE"/>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trendline>
            <c:name>Trend ohne Maßnahmen</c:name>
            <c:spPr>
              <a:ln w="25560">
                <a:solidFill>
                  <a:srgbClr val="808080"/>
                </a:solidFill>
                <a:prstDash val="sysDash"/>
                <a:round/>
              </a:ln>
            </c:spPr>
            <c:trendlineType val="linear"/>
            <c:dispRSqr val="0"/>
            <c:dispEq val="0"/>
          </c:trendline>
          <c:cat>
            <c:numRef>
              <c:f>'CO2-Schulbilanz'!$E$6:$AL$6</c:f>
              <c:numCache>
                <c:formatCode>General</c:formatCode>
                <c:ptCount val="3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c:v>
                </c:pt>
                <c:pt idx="20">
                  <c:v>2027</c:v>
                </c:pt>
                <c:pt idx="21">
                  <c:v>2028</c:v>
                </c:pt>
                <c:pt idx="22">
                  <c:v>2029</c:v>
                </c:pt>
                <c:pt idx="23">
                  <c:v>2030</c:v>
                </c:pt>
                <c:pt idx="24">
                  <c:v>2031</c:v>
                </c:pt>
                <c:pt idx="25">
                  <c:v>2032</c:v>
                </c:pt>
                <c:pt idx="26">
                  <c:v>2033</c:v>
                </c:pt>
                <c:pt idx="27">
                  <c:v>2034</c:v>
                </c:pt>
                <c:pt idx="28">
                  <c:v>2035</c:v>
                </c:pt>
                <c:pt idx="29">
                  <c:v>2036</c:v>
                </c:pt>
                <c:pt idx="30">
                  <c:v>2037</c:v>
                </c:pt>
                <c:pt idx="31">
                  <c:v>2038</c:v>
                </c:pt>
                <c:pt idx="32">
                  <c:v>2039</c:v>
                </c:pt>
                <c:pt idx="33">
                  <c:v>2040</c:v>
                </c:pt>
              </c:numCache>
            </c:numRef>
          </c:cat>
          <c:val>
            <c:numRef>
              <c:f>Erfolge!$C$9:$AJ$9</c:f>
              <c:numCache>
                <c:formatCode>#,##0" kg"</c:formatCode>
                <c:ptCount val="34"/>
                <c:pt idx="0">
                  <c:v>142523.19900000002</c:v>
                </c:pt>
                <c:pt idx="1">
                  <c:v>122971.745</c:v>
                </c:pt>
                <c:pt idx="2">
                  <c:v>158046.86300000001</c:v>
                </c:pt>
                <c:pt idx="3">
                  <c:v>174197.946</c:v>
                </c:pt>
                <c:pt idx="4">
                  <c:v>188573.94699999999</c:v>
                </c:pt>
                <c:pt idx="5">
                  <c:v>200533.921</c:v>
                </c:pt>
                <c:pt idx="6">
                  <c:v>222646.7</c:v>
                </c:pt>
                <c:pt idx="7">
                  <c:v>193010.79799999998</c:v>
                </c:pt>
                <c:pt idx="8">
                  <c:v>223093.35699999999</c:v>
                </c:pt>
                <c:pt idx="9">
                  <c:v>233356.42799999999</c:v>
                </c:pt>
                <c:pt idx="10">
                  <c:v>161593.17800000001</c:v>
                </c:pt>
                <c:pt idx="11">
                  <c:v>161341.41999999998</c:v>
                </c:pt>
                <c:pt idx="12">
                  <c:v>164715.04999999999</c:v>
                </c:pt>
                <c:pt idx="13">
                  <c:v>165939.321</c:v>
                </c:pt>
                <c:pt idx="14">
                  <c:v>169190.33500000002</c:v>
                </c:pt>
                <c:pt idx="15">
                  <c:v>181320.47899999999</c:v>
                </c:pt>
                <c:pt idx="16">
                  <c:v>187206.06</c:v>
                </c:pt>
                <c:pt idx="17">
                  <c:v>187561.467</c:v>
                </c:pt>
                <c:pt idx="18">
                  <c:v>187738.91700000002</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numCache>
            </c:numRef>
          </c:val>
          <c:extLst>
            <c:ext xmlns:c16="http://schemas.microsoft.com/office/drawing/2014/chart" uri="{C3380CC4-5D6E-409C-BE32-E72D297353CC}">
              <c16:uniqueId val="{00000007-9771-304B-A56C-FDE038F71344}"/>
            </c:ext>
          </c:extLst>
        </c:ser>
        <c:dLbls>
          <c:showLegendKey val="0"/>
          <c:showVal val="0"/>
          <c:showCatName val="0"/>
          <c:showSerName val="0"/>
          <c:showPercent val="0"/>
          <c:showBubbleSize val="0"/>
        </c:dLbls>
        <c:gapWidth val="150"/>
        <c:axId val="59819445"/>
        <c:axId val="1253271"/>
      </c:barChart>
      <c:catAx>
        <c:axId val="59819445"/>
        <c:scaling>
          <c:orientation val="minMax"/>
        </c:scaling>
        <c:delete val="0"/>
        <c:axPos val="b"/>
        <c:numFmt formatCode="General" sourceLinked="0"/>
        <c:majorTickMark val="out"/>
        <c:minorTickMark val="none"/>
        <c:tickLblPos val="nextTo"/>
        <c:spPr>
          <a:ln w="3240">
            <a:solidFill>
              <a:srgbClr val="000000"/>
            </a:solidFill>
            <a:round/>
          </a:ln>
        </c:spPr>
        <c:txPr>
          <a:bodyPr rot="2700000"/>
          <a:lstStyle/>
          <a:p>
            <a:pPr>
              <a:defRPr sz="1100" b="0" u="none" strike="noStrike">
                <a:solidFill>
                  <a:srgbClr val="000000"/>
                </a:solidFill>
                <a:uFillTx/>
                <a:latin typeface="Arial Narrow"/>
                <a:ea typeface="Arial Narrow"/>
              </a:defRPr>
            </a:pPr>
            <a:endParaRPr lang="de-DE"/>
          </a:p>
        </c:txPr>
        <c:crossAx val="1253271"/>
        <c:crosses val="autoZero"/>
        <c:auto val="1"/>
        <c:lblAlgn val="ctr"/>
        <c:lblOffset val="100"/>
        <c:noMultiLvlLbl val="0"/>
      </c:catAx>
      <c:valAx>
        <c:axId val="1253271"/>
        <c:scaling>
          <c:orientation val="minMax"/>
          <c:min val="0"/>
        </c:scaling>
        <c:delete val="0"/>
        <c:axPos val="l"/>
        <c:majorGridlines>
          <c:spPr>
            <a:ln w="3240">
              <a:solidFill>
                <a:srgbClr val="000000"/>
              </a:solidFill>
              <a:round/>
            </a:ln>
          </c:spPr>
        </c:majorGridlines>
        <c:title>
          <c:tx>
            <c:rich>
              <a:bodyPr rot="-5400000"/>
              <a:lstStyle/>
              <a:p>
                <a:pPr>
                  <a:defRPr sz="1300" b="0" u="none" strike="noStrike">
                    <a:uFillTx/>
                    <a:latin typeface="Calibri"/>
                  </a:defRPr>
                </a:pPr>
                <a:r>
                  <a:rPr lang="de-DE" sz="1600" b="1" u="none" strike="noStrike">
                    <a:solidFill>
                      <a:srgbClr val="000000"/>
                    </a:solidFill>
                    <a:uFillTx/>
                    <a:latin typeface="Arial"/>
                    <a:ea typeface="Arial"/>
                  </a:rPr>
                  <a:t>CO2-Emission (kg)</a:t>
                </a:r>
              </a:p>
            </c:rich>
          </c:tx>
          <c:layout>
            <c:manualLayout>
              <c:xMode val="edge"/>
              <c:yMode val="edge"/>
              <c:x val="1.07474691443628E-2"/>
              <c:y val="0.25050592656837201"/>
            </c:manualLayout>
          </c:layout>
          <c:overlay val="0"/>
          <c:spPr>
            <a:noFill/>
            <a:ln w="25560">
              <a:noFill/>
            </a:ln>
          </c:spPr>
        </c:title>
        <c:numFmt formatCode="#,##0&quot; kg&quot;" sourceLinked="0"/>
        <c:majorTickMark val="out"/>
        <c:minorTickMark val="none"/>
        <c:tickLblPos val="nextTo"/>
        <c:spPr>
          <a:ln w="3240">
            <a:solidFill>
              <a:srgbClr val="000000"/>
            </a:solidFill>
            <a:round/>
          </a:ln>
        </c:spPr>
        <c:txPr>
          <a:bodyPr/>
          <a:lstStyle/>
          <a:p>
            <a:pPr>
              <a:defRPr sz="1200" b="0" u="none" strike="noStrike">
                <a:solidFill>
                  <a:srgbClr val="000000"/>
                </a:solidFill>
                <a:uFillTx/>
                <a:latin typeface="Arial Narrow"/>
                <a:ea typeface="Arial Narrow"/>
              </a:defRPr>
            </a:pPr>
            <a:endParaRPr lang="de-DE"/>
          </a:p>
        </c:txPr>
        <c:crossAx val="59819445"/>
        <c:crosses val="autoZero"/>
        <c:crossBetween val="between"/>
      </c:valAx>
      <c:spPr>
        <a:noFill/>
        <a:ln w="12600">
          <a:solidFill>
            <a:srgbClr val="000000"/>
          </a:solidFill>
          <a:round/>
        </a:ln>
      </c:spPr>
    </c:plotArea>
    <c:legend>
      <c:legendPos val="b"/>
      <c:layout>
        <c:manualLayout>
          <c:xMode val="edge"/>
          <c:yMode val="edge"/>
          <c:x val="0.12653958592311801"/>
          <c:y val="0.88046210284899895"/>
          <c:w val="0.86074868094110901"/>
          <c:h val="0.109340319075794"/>
        </c:manualLayout>
      </c:layout>
      <c:overlay val="0"/>
      <c:spPr>
        <a:solidFill>
          <a:srgbClr val="FFFFFF"/>
        </a:solidFill>
        <a:ln w="3240">
          <a:solidFill>
            <a:srgbClr val="000000"/>
          </a:solidFill>
          <a:round/>
        </a:ln>
      </c:spPr>
      <c:txPr>
        <a:bodyPr/>
        <a:lstStyle/>
        <a:p>
          <a:pPr>
            <a:defRPr sz="1200" b="0" u="none" strike="noStrike">
              <a:solidFill>
                <a:srgbClr val="000000"/>
              </a:solidFill>
              <a:uFillTx/>
              <a:latin typeface="Arial Narrow"/>
              <a:ea typeface="Arial Narrow"/>
            </a:defRPr>
          </a:pPr>
          <a:endParaRPr lang="de-DE"/>
        </a:p>
      </c:txPr>
    </c:legend>
    <c:plotVisOnly val="0"/>
    <c:dispBlanksAs val="gap"/>
    <c:showDLblsOverMax val="1"/>
  </c:chart>
  <c:spPr>
    <a:solidFill>
      <a:srgbClr val="FFFFFF"/>
    </a:solidFill>
    <a:ln w="3240">
      <a:solidFill>
        <a:srgbClr val="000000"/>
      </a:solidFill>
      <a:round/>
    </a:ln>
  </c:spPr>
  <c:printSettings>
    <c:headerFooter/>
    <c:pageMargins b="0.78740157499999996" l="0.7" r="0.7" t="0.78740157499999996"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300" b="0" u="none" strike="noStrike">
                <a:uFillTx/>
                <a:latin typeface="Calibri"/>
              </a:defRPr>
            </a:pPr>
            <a:r>
              <a:rPr lang="de-DE" sz="1750" b="1" u="none" strike="noStrike">
                <a:solidFill>
                  <a:srgbClr val="000000"/>
                </a:solidFill>
                <a:uFillTx/>
                <a:latin typeface="Arial"/>
                <a:ea typeface="Arial"/>
              </a:rPr>
              <a:t>Schule Müssenredder</a:t>
            </a:r>
          </a:p>
        </c:rich>
      </c:tx>
      <c:layout>
        <c:manualLayout>
          <c:xMode val="edge"/>
          <c:yMode val="edge"/>
          <c:x val="0.101180438448567"/>
          <c:y val="7.2781150621566898E-2"/>
        </c:manualLayout>
      </c:layout>
      <c:overlay val="0"/>
      <c:spPr>
        <a:noFill/>
        <a:ln w="25560">
          <a:noFill/>
        </a:ln>
      </c:spPr>
    </c:title>
    <c:autoTitleDeleted val="0"/>
    <c:plotArea>
      <c:layout>
        <c:manualLayout>
          <c:layoutTarget val="inner"/>
          <c:xMode val="edge"/>
          <c:yMode val="edge"/>
          <c:x val="0.104178377365561"/>
          <c:y val="0.160306446949986"/>
          <c:w val="0.88176878396102698"/>
          <c:h val="0.62958947672737797"/>
        </c:manualLayout>
      </c:layout>
      <c:barChart>
        <c:barDir val="col"/>
        <c:grouping val="clustered"/>
        <c:varyColors val="0"/>
        <c:ser>
          <c:idx val="0"/>
          <c:order val="0"/>
          <c:tx>
            <c:v>CO2-Emissionen mit Maßnahmen (real)</c:v>
          </c:tx>
          <c:spPr>
            <a:solidFill>
              <a:srgbClr val="92D050"/>
            </a:solidFill>
            <a:ln w="12600">
              <a:solidFill>
                <a:srgbClr val="A6A6A6"/>
              </a:solidFill>
              <a:round/>
            </a:ln>
          </c:spPr>
          <c:invertIfNegative val="0"/>
          <c:dPt>
            <c:idx val="3"/>
            <c:invertIfNegative val="0"/>
            <c:bubble3D val="0"/>
            <c:spPr>
              <a:solidFill>
                <a:srgbClr val="92D050"/>
              </a:solidFill>
              <a:ln w="12600">
                <a:solidFill>
                  <a:srgbClr val="A6A6A6"/>
                </a:solidFill>
                <a:round/>
              </a:ln>
            </c:spPr>
            <c:extLst>
              <c:ext xmlns:c16="http://schemas.microsoft.com/office/drawing/2014/chart" uri="{C3380CC4-5D6E-409C-BE32-E72D297353CC}">
                <c16:uniqueId val="{00000001-71ED-904F-AD9D-26169933D464}"/>
              </c:ext>
            </c:extLst>
          </c:dPt>
          <c:dPt>
            <c:idx val="4"/>
            <c:invertIfNegative val="0"/>
            <c:bubble3D val="0"/>
            <c:spPr>
              <a:solidFill>
                <a:srgbClr val="92D050"/>
              </a:solidFill>
              <a:ln w="12600">
                <a:solidFill>
                  <a:srgbClr val="A6A6A6"/>
                </a:solidFill>
                <a:round/>
              </a:ln>
            </c:spPr>
            <c:extLst>
              <c:ext xmlns:c16="http://schemas.microsoft.com/office/drawing/2014/chart" uri="{C3380CC4-5D6E-409C-BE32-E72D297353CC}">
                <c16:uniqueId val="{00000003-71ED-904F-AD9D-26169933D464}"/>
              </c:ext>
            </c:extLst>
          </c:dPt>
          <c:dLbls>
            <c:dLbl>
              <c:idx val="3"/>
              <c:spPr/>
              <c:txPr>
                <a:bodyPr wrap="square"/>
                <a:lstStyle/>
                <a:p>
                  <a:pPr>
                    <a:defRPr sz="1900" b="0" u="none" strike="noStrike">
                      <a:solidFill>
                        <a:srgbClr val="000000"/>
                      </a:solidFill>
                      <a:uFillTx/>
                      <a:latin typeface="Arial"/>
                    </a:defRPr>
                  </a:pPr>
                  <a:endParaRPr lang="de-DE"/>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1-71ED-904F-AD9D-26169933D464}"/>
                </c:ext>
              </c:extLst>
            </c:dLbl>
            <c:dLbl>
              <c:idx val="4"/>
              <c:spPr/>
              <c:txPr>
                <a:bodyPr wrap="square"/>
                <a:lstStyle/>
                <a:p>
                  <a:pPr>
                    <a:defRPr sz="1900" b="0" u="none" strike="noStrike">
                      <a:solidFill>
                        <a:srgbClr val="000000"/>
                      </a:solidFill>
                      <a:uFillTx/>
                      <a:latin typeface="Arial"/>
                    </a:defRPr>
                  </a:pPr>
                  <a:endParaRPr lang="de-DE"/>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3-71ED-904F-AD9D-26169933D464}"/>
                </c:ext>
              </c:extLst>
            </c:dLbl>
            <c:spPr>
              <a:noFill/>
              <a:ln>
                <a:noFill/>
              </a:ln>
              <a:effectLst/>
            </c:spPr>
            <c:txPr>
              <a:bodyPr wrap="square"/>
              <a:lstStyle/>
              <a:p>
                <a:pPr>
                  <a:defRPr sz="1900" b="0" u="none" strike="noStrike">
                    <a:solidFill>
                      <a:srgbClr val="000000"/>
                    </a:solidFill>
                    <a:uFillTx/>
                    <a:latin typeface="Arial"/>
                    <a:ea typeface="Arial"/>
                  </a:defRPr>
                </a:pPr>
                <a:endParaRPr lang="de-DE"/>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trendline>
            <c:name>Trend mit Maßnahmen</c:name>
            <c:spPr>
              <a:ln w="25560">
                <a:solidFill>
                  <a:srgbClr val="92D050"/>
                </a:solidFill>
                <a:round/>
              </a:ln>
            </c:spPr>
            <c:trendlineType val="linear"/>
            <c:dispRSqr val="0"/>
            <c:dispEq val="0"/>
          </c:trendline>
          <c:cat>
            <c:numRef>
              <c:f>'CO2-Schulbilanz'!$E$6:$AV$6</c:f>
              <c:numCache>
                <c:formatCode>General</c:formatCode>
                <c:ptCount val="4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c:v>
                </c:pt>
                <c:pt idx="20">
                  <c:v>2027</c:v>
                </c:pt>
                <c:pt idx="21">
                  <c:v>2028</c:v>
                </c:pt>
                <c:pt idx="22">
                  <c:v>2029</c:v>
                </c:pt>
                <c:pt idx="23">
                  <c:v>2030</c:v>
                </c:pt>
                <c:pt idx="24">
                  <c:v>2031</c:v>
                </c:pt>
                <c:pt idx="25">
                  <c:v>2032</c:v>
                </c:pt>
                <c:pt idx="26">
                  <c:v>2033</c:v>
                </c:pt>
                <c:pt idx="27">
                  <c:v>2034</c:v>
                </c:pt>
                <c:pt idx="28">
                  <c:v>2035</c:v>
                </c:pt>
                <c:pt idx="29">
                  <c:v>2036</c:v>
                </c:pt>
                <c:pt idx="30">
                  <c:v>2037</c:v>
                </c:pt>
                <c:pt idx="31">
                  <c:v>2038</c:v>
                </c:pt>
                <c:pt idx="32">
                  <c:v>2039</c:v>
                </c:pt>
                <c:pt idx="33">
                  <c:v>2040</c:v>
                </c:pt>
                <c:pt idx="34">
                  <c:v>2041</c:v>
                </c:pt>
                <c:pt idx="35">
                  <c:v>2042</c:v>
                </c:pt>
                <c:pt idx="36">
                  <c:v>2043</c:v>
                </c:pt>
                <c:pt idx="37">
                  <c:v>2044</c:v>
                </c:pt>
                <c:pt idx="38">
                  <c:v>2045</c:v>
                </c:pt>
                <c:pt idx="39">
                  <c:v>2046</c:v>
                </c:pt>
                <c:pt idx="40">
                  <c:v>2047</c:v>
                </c:pt>
                <c:pt idx="41">
                  <c:v>2048</c:v>
                </c:pt>
                <c:pt idx="42">
                  <c:v>2049</c:v>
                </c:pt>
                <c:pt idx="43">
                  <c:v>2050</c:v>
                </c:pt>
              </c:numCache>
            </c:numRef>
          </c:cat>
          <c:val>
            <c:numRef>
              <c:f>Erfolge!$C$7:$AT$7</c:f>
              <c:numCache>
                <c:formatCode>#,##0" kg"</c:formatCode>
                <c:ptCount val="44"/>
                <c:pt idx="0">
                  <c:v>142523.19900000002</c:v>
                </c:pt>
                <c:pt idx="1">
                  <c:v>122971.745</c:v>
                </c:pt>
                <c:pt idx="2">
                  <c:v>158046.86300000001</c:v>
                </c:pt>
                <c:pt idx="3">
                  <c:v>174197.946</c:v>
                </c:pt>
                <c:pt idx="4">
                  <c:v>149173.94699999999</c:v>
                </c:pt>
                <c:pt idx="5">
                  <c:v>161133.921</c:v>
                </c:pt>
                <c:pt idx="6">
                  <c:v>183246.7</c:v>
                </c:pt>
                <c:pt idx="7">
                  <c:v>138910.79799999998</c:v>
                </c:pt>
                <c:pt idx="8">
                  <c:v>168993.35699999999</c:v>
                </c:pt>
                <c:pt idx="9">
                  <c:v>179256.42799999999</c:v>
                </c:pt>
                <c:pt idx="10">
                  <c:v>107493.178</c:v>
                </c:pt>
                <c:pt idx="11">
                  <c:v>107241.41999999998</c:v>
                </c:pt>
                <c:pt idx="12">
                  <c:v>110615.05</c:v>
                </c:pt>
                <c:pt idx="13">
                  <c:v>104789.321</c:v>
                </c:pt>
                <c:pt idx="14">
                  <c:v>108040.33500000001</c:v>
                </c:pt>
                <c:pt idx="15">
                  <c:v>120170.47899999999</c:v>
                </c:pt>
                <c:pt idx="16">
                  <c:v>126056.06</c:v>
                </c:pt>
                <c:pt idx="17">
                  <c:v>126411.467</c:v>
                </c:pt>
                <c:pt idx="18">
                  <c:v>126588.917</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numCache>
            </c:numRef>
          </c:val>
          <c:extLst>
            <c:ext xmlns:c16="http://schemas.microsoft.com/office/drawing/2014/chart" uri="{C3380CC4-5D6E-409C-BE32-E72D297353CC}">
              <c16:uniqueId val="{00000005-71ED-904F-AD9D-26169933D464}"/>
            </c:ext>
          </c:extLst>
        </c:ser>
        <c:ser>
          <c:idx val="1"/>
          <c:order val="1"/>
          <c:tx>
            <c:v>CO2-Emissionen ohne Maßnahmen (geschätzt)</c:v>
          </c:tx>
          <c:spPr>
            <a:solidFill>
              <a:srgbClr val="808080"/>
            </a:solidFill>
            <a:ln w="12600">
              <a:solidFill>
                <a:srgbClr val="A6A6A6"/>
              </a:solidFill>
              <a:round/>
            </a:ln>
          </c:spPr>
          <c:invertIfNegative val="0"/>
          <c:dLbls>
            <c:spPr>
              <a:noFill/>
              <a:ln>
                <a:noFill/>
              </a:ln>
              <a:effectLst/>
            </c:spPr>
            <c:txPr>
              <a:bodyPr wrap="square"/>
              <a:lstStyle/>
              <a:p>
                <a:pPr>
                  <a:defRPr sz="1900" b="0" u="none" strike="noStrike">
                    <a:solidFill>
                      <a:srgbClr val="000000"/>
                    </a:solidFill>
                    <a:uFillTx/>
                    <a:latin typeface="Arial"/>
                    <a:ea typeface="Arial"/>
                  </a:defRPr>
                </a:pPr>
                <a:endParaRPr lang="de-DE"/>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trendline>
            <c:name>Trend ohne Maßnahmen</c:name>
            <c:spPr>
              <a:ln w="25560">
                <a:solidFill>
                  <a:srgbClr val="808080"/>
                </a:solidFill>
                <a:prstDash val="sysDash"/>
                <a:round/>
              </a:ln>
            </c:spPr>
            <c:trendlineType val="linear"/>
            <c:dispRSqr val="0"/>
            <c:dispEq val="0"/>
          </c:trendline>
          <c:cat>
            <c:numRef>
              <c:f>'CO2-Schulbilanz'!$E$6:$AV$6</c:f>
              <c:numCache>
                <c:formatCode>General</c:formatCode>
                <c:ptCount val="4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c:v>
                </c:pt>
                <c:pt idx="20">
                  <c:v>2027</c:v>
                </c:pt>
                <c:pt idx="21">
                  <c:v>2028</c:v>
                </c:pt>
                <c:pt idx="22">
                  <c:v>2029</c:v>
                </c:pt>
                <c:pt idx="23">
                  <c:v>2030</c:v>
                </c:pt>
                <c:pt idx="24">
                  <c:v>2031</c:v>
                </c:pt>
                <c:pt idx="25">
                  <c:v>2032</c:v>
                </c:pt>
                <c:pt idx="26">
                  <c:v>2033</c:v>
                </c:pt>
                <c:pt idx="27">
                  <c:v>2034</c:v>
                </c:pt>
                <c:pt idx="28">
                  <c:v>2035</c:v>
                </c:pt>
                <c:pt idx="29">
                  <c:v>2036</c:v>
                </c:pt>
                <c:pt idx="30">
                  <c:v>2037</c:v>
                </c:pt>
                <c:pt idx="31">
                  <c:v>2038</c:v>
                </c:pt>
                <c:pt idx="32">
                  <c:v>2039</c:v>
                </c:pt>
                <c:pt idx="33">
                  <c:v>2040</c:v>
                </c:pt>
                <c:pt idx="34">
                  <c:v>2041</c:v>
                </c:pt>
                <c:pt idx="35">
                  <c:v>2042</c:v>
                </c:pt>
                <c:pt idx="36">
                  <c:v>2043</c:v>
                </c:pt>
                <c:pt idx="37">
                  <c:v>2044</c:v>
                </c:pt>
                <c:pt idx="38">
                  <c:v>2045</c:v>
                </c:pt>
                <c:pt idx="39">
                  <c:v>2046</c:v>
                </c:pt>
                <c:pt idx="40">
                  <c:v>2047</c:v>
                </c:pt>
                <c:pt idx="41">
                  <c:v>2048</c:v>
                </c:pt>
                <c:pt idx="42">
                  <c:v>2049</c:v>
                </c:pt>
                <c:pt idx="43">
                  <c:v>2050</c:v>
                </c:pt>
              </c:numCache>
            </c:numRef>
          </c:cat>
          <c:val>
            <c:numRef>
              <c:f>Erfolge!$C$9:$AT$9</c:f>
              <c:numCache>
                <c:formatCode>#,##0" kg"</c:formatCode>
                <c:ptCount val="44"/>
                <c:pt idx="0">
                  <c:v>142523.19900000002</c:v>
                </c:pt>
                <c:pt idx="1">
                  <c:v>122971.745</c:v>
                </c:pt>
                <c:pt idx="2">
                  <c:v>158046.86300000001</c:v>
                </c:pt>
                <c:pt idx="3">
                  <c:v>174197.946</c:v>
                </c:pt>
                <c:pt idx="4">
                  <c:v>188573.94699999999</c:v>
                </c:pt>
                <c:pt idx="5">
                  <c:v>200533.921</c:v>
                </c:pt>
                <c:pt idx="6">
                  <c:v>222646.7</c:v>
                </c:pt>
                <c:pt idx="7">
                  <c:v>193010.79799999998</c:v>
                </c:pt>
                <c:pt idx="8">
                  <c:v>223093.35699999999</c:v>
                </c:pt>
                <c:pt idx="9">
                  <c:v>233356.42799999999</c:v>
                </c:pt>
                <c:pt idx="10">
                  <c:v>161593.17800000001</c:v>
                </c:pt>
                <c:pt idx="11">
                  <c:v>161341.41999999998</c:v>
                </c:pt>
                <c:pt idx="12">
                  <c:v>164715.04999999999</c:v>
                </c:pt>
                <c:pt idx="13">
                  <c:v>165939.321</c:v>
                </c:pt>
                <c:pt idx="14">
                  <c:v>169190.33500000002</c:v>
                </c:pt>
                <c:pt idx="15">
                  <c:v>181320.47899999999</c:v>
                </c:pt>
                <c:pt idx="16">
                  <c:v>187206.06</c:v>
                </c:pt>
                <c:pt idx="17">
                  <c:v>187561.467</c:v>
                </c:pt>
                <c:pt idx="18">
                  <c:v>187738.91700000002</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numCache>
            </c:numRef>
          </c:val>
          <c:extLst>
            <c:ext xmlns:c16="http://schemas.microsoft.com/office/drawing/2014/chart" uri="{C3380CC4-5D6E-409C-BE32-E72D297353CC}">
              <c16:uniqueId val="{00000007-71ED-904F-AD9D-26169933D464}"/>
            </c:ext>
          </c:extLst>
        </c:ser>
        <c:dLbls>
          <c:showLegendKey val="0"/>
          <c:showVal val="0"/>
          <c:showCatName val="0"/>
          <c:showSerName val="0"/>
          <c:showPercent val="0"/>
          <c:showBubbleSize val="0"/>
        </c:dLbls>
        <c:gapWidth val="150"/>
        <c:axId val="54766143"/>
        <c:axId val="28684909"/>
      </c:barChart>
      <c:catAx>
        <c:axId val="54766143"/>
        <c:scaling>
          <c:orientation val="minMax"/>
        </c:scaling>
        <c:delete val="0"/>
        <c:axPos val="b"/>
        <c:numFmt formatCode="General" sourceLinked="0"/>
        <c:majorTickMark val="out"/>
        <c:minorTickMark val="none"/>
        <c:tickLblPos val="nextTo"/>
        <c:spPr>
          <a:ln w="3240">
            <a:solidFill>
              <a:srgbClr val="000000"/>
            </a:solidFill>
            <a:round/>
          </a:ln>
        </c:spPr>
        <c:txPr>
          <a:bodyPr rot="2700000"/>
          <a:lstStyle/>
          <a:p>
            <a:pPr>
              <a:defRPr sz="1100" b="0" u="none" strike="noStrike">
                <a:solidFill>
                  <a:srgbClr val="000000"/>
                </a:solidFill>
                <a:uFillTx/>
                <a:latin typeface="Arial Narrow"/>
                <a:ea typeface="Arial Narrow"/>
              </a:defRPr>
            </a:pPr>
            <a:endParaRPr lang="de-DE"/>
          </a:p>
        </c:txPr>
        <c:crossAx val="28684909"/>
        <c:crosses val="autoZero"/>
        <c:auto val="1"/>
        <c:lblAlgn val="ctr"/>
        <c:lblOffset val="100"/>
        <c:noMultiLvlLbl val="0"/>
      </c:catAx>
      <c:valAx>
        <c:axId val="28684909"/>
        <c:scaling>
          <c:orientation val="minMax"/>
          <c:min val="0"/>
        </c:scaling>
        <c:delete val="0"/>
        <c:axPos val="l"/>
        <c:majorGridlines>
          <c:spPr>
            <a:ln w="3240">
              <a:solidFill>
                <a:srgbClr val="000000"/>
              </a:solidFill>
              <a:round/>
            </a:ln>
          </c:spPr>
        </c:majorGridlines>
        <c:title>
          <c:tx>
            <c:rich>
              <a:bodyPr rot="-5400000"/>
              <a:lstStyle/>
              <a:p>
                <a:pPr>
                  <a:defRPr sz="1300" b="0" u="none" strike="noStrike">
                    <a:uFillTx/>
                    <a:latin typeface="Calibri"/>
                  </a:defRPr>
                </a:pPr>
                <a:r>
                  <a:rPr lang="de-DE" sz="1600" b="1" u="none" strike="noStrike">
                    <a:solidFill>
                      <a:srgbClr val="000000"/>
                    </a:solidFill>
                    <a:uFillTx/>
                    <a:latin typeface="Arial"/>
                    <a:ea typeface="Arial"/>
                  </a:rPr>
                  <a:t>CO2-Emission (kg)</a:t>
                </a:r>
              </a:p>
            </c:rich>
          </c:tx>
          <c:layout>
            <c:manualLayout>
              <c:xMode val="edge"/>
              <c:yMode val="edge"/>
              <c:x val="6.0583348947598498E-3"/>
              <c:y val="0.25050592656837201"/>
            </c:manualLayout>
          </c:layout>
          <c:overlay val="0"/>
          <c:spPr>
            <a:noFill/>
            <a:ln w="25560">
              <a:noFill/>
            </a:ln>
          </c:spPr>
        </c:title>
        <c:numFmt formatCode="#,##0&quot; kg&quot;" sourceLinked="0"/>
        <c:majorTickMark val="out"/>
        <c:minorTickMark val="none"/>
        <c:tickLblPos val="nextTo"/>
        <c:spPr>
          <a:ln w="3240">
            <a:solidFill>
              <a:srgbClr val="000000"/>
            </a:solidFill>
            <a:round/>
          </a:ln>
        </c:spPr>
        <c:txPr>
          <a:bodyPr/>
          <a:lstStyle/>
          <a:p>
            <a:pPr>
              <a:defRPr sz="1200" b="0" u="none" strike="noStrike">
                <a:solidFill>
                  <a:srgbClr val="000000"/>
                </a:solidFill>
                <a:uFillTx/>
                <a:latin typeface="Arial Narrow"/>
                <a:ea typeface="Arial Narrow"/>
              </a:defRPr>
            </a:pPr>
            <a:endParaRPr lang="de-DE"/>
          </a:p>
        </c:txPr>
        <c:crossAx val="54766143"/>
        <c:crosses val="autoZero"/>
        <c:crossBetween val="between"/>
      </c:valAx>
      <c:spPr>
        <a:noFill/>
        <a:ln w="12600">
          <a:solidFill>
            <a:srgbClr val="000000"/>
          </a:solidFill>
          <a:round/>
        </a:ln>
      </c:spPr>
    </c:plotArea>
    <c:legend>
      <c:legendPos val="b"/>
      <c:layout>
        <c:manualLayout>
          <c:xMode val="edge"/>
          <c:yMode val="edge"/>
          <c:x val="0.12653958592311801"/>
          <c:y val="0.88046210284899895"/>
          <c:w val="0.86074868094110901"/>
          <c:h val="0.109340319075794"/>
        </c:manualLayout>
      </c:layout>
      <c:overlay val="0"/>
      <c:spPr>
        <a:solidFill>
          <a:srgbClr val="FFFFFF"/>
        </a:solidFill>
        <a:ln w="3240">
          <a:solidFill>
            <a:srgbClr val="000000"/>
          </a:solidFill>
          <a:round/>
        </a:ln>
      </c:spPr>
      <c:txPr>
        <a:bodyPr/>
        <a:lstStyle/>
        <a:p>
          <a:pPr>
            <a:defRPr sz="1200" b="0" u="none" strike="noStrike">
              <a:solidFill>
                <a:srgbClr val="000000"/>
              </a:solidFill>
              <a:uFillTx/>
              <a:latin typeface="Arial Narrow"/>
              <a:ea typeface="Arial Narrow"/>
            </a:defRPr>
          </a:pPr>
          <a:endParaRPr lang="de-DE"/>
        </a:p>
      </c:txPr>
    </c:legend>
    <c:plotVisOnly val="0"/>
    <c:dispBlanksAs val="gap"/>
    <c:showDLblsOverMax val="1"/>
  </c:chart>
  <c:spPr>
    <a:solidFill>
      <a:srgbClr val="FFFFFF"/>
    </a:solidFill>
    <a:ln w="3240">
      <a:solidFill>
        <a:srgbClr val="000000"/>
      </a:solidFill>
      <a:round/>
    </a:ln>
  </c:spPr>
  <c:printSettings>
    <c:headerFooter/>
    <c:pageMargins b="0.78740157499999996" l="0.7" r="0.7" t="0.78740157499999996"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300" b="0" u="none" strike="noStrike">
                <a:uFillTx/>
                <a:latin typeface="Calibri"/>
              </a:defRPr>
            </a:pPr>
            <a:r>
              <a:rPr lang="de-DE" sz="1800" b="1" u="none" strike="noStrike">
                <a:solidFill>
                  <a:srgbClr val="000000"/>
                </a:solidFill>
                <a:uFillTx/>
                <a:latin typeface="Arial"/>
                <a:ea typeface="Arial"/>
              </a:rPr>
              <a:t>Schule Müssenredder</a:t>
            </a:r>
          </a:p>
        </c:rich>
      </c:tx>
      <c:layout>
        <c:manualLayout>
          <c:xMode val="edge"/>
          <c:yMode val="edge"/>
          <c:x val="6.9255984143924407E-2"/>
          <c:y val="9.0212885547670901E-2"/>
        </c:manualLayout>
      </c:layout>
      <c:overlay val="0"/>
      <c:spPr>
        <a:noFill/>
        <a:ln w="25560">
          <a:noFill/>
        </a:ln>
      </c:spPr>
    </c:title>
    <c:autoTitleDeleted val="0"/>
    <c:plotArea>
      <c:layout>
        <c:manualLayout>
          <c:layoutTarget val="inner"/>
          <c:xMode val="edge"/>
          <c:yMode val="edge"/>
          <c:x val="7.2381460588504407E-2"/>
          <c:y val="0.170097660366753"/>
          <c:w val="0.91294404634852899"/>
          <c:h val="0.64750930935150697"/>
        </c:manualLayout>
      </c:layout>
      <c:barChart>
        <c:barDir val="col"/>
        <c:grouping val="clustered"/>
        <c:varyColors val="0"/>
        <c:ser>
          <c:idx val="0"/>
          <c:order val="0"/>
          <c:tx>
            <c:strRef>
              <c:f>Bilanz_pro_h_pro_m²!$B$49</c:f>
              <c:strCache>
                <c:ptCount val="1"/>
                <c:pt idx="0">
                  <c:v>Strom: CO2 [g pro m² und Std.]</c:v>
                </c:pt>
              </c:strCache>
            </c:strRef>
          </c:tx>
          <c:spPr>
            <a:solidFill>
              <a:srgbClr val="FFC000"/>
            </a:solidFill>
            <a:ln w="12600">
              <a:noFill/>
            </a:ln>
          </c:spPr>
          <c:invertIfNegative val="0"/>
          <c:dLbls>
            <c:spPr>
              <a:noFill/>
              <a:ln>
                <a:noFill/>
              </a:ln>
              <a:effectLst/>
            </c:spPr>
            <c:txPr>
              <a:bodyPr wrap="square"/>
              <a:lstStyle/>
              <a:p>
                <a:pPr>
                  <a:defRPr sz="1000" b="0" u="none" strike="noStrike">
                    <a:solidFill>
                      <a:srgbClr val="000000"/>
                    </a:solidFill>
                    <a:uFillTx/>
                    <a:latin typeface="Arial"/>
                    <a:ea typeface="Arial"/>
                  </a:defRPr>
                </a:pPr>
                <a:endParaRPr lang="de-DE"/>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Bilanz_pro_h_pro_m²!$D$29:$Q$29</c:f>
              <c:numCache>
                <c:formatCode>General</c:formatCode>
                <c:ptCount val="1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numCache>
            </c:numRef>
          </c:cat>
          <c:val>
            <c:numRef>
              <c:f>Bilanz_pro_h_pro_m²!$D$49:$Q$49</c:f>
              <c:numCache>
                <c:formatCode>0.00</c:formatCode>
                <c:ptCount val="14"/>
                <c:pt idx="0">
                  <c:v>4.4207686250000009</c:v>
                </c:pt>
                <c:pt idx="1">
                  <c:v>4.3737313750000002</c:v>
                </c:pt>
                <c:pt idx="2">
                  <c:v>4.7788113750000001</c:v>
                </c:pt>
                <c:pt idx="3">
                  <c:v>5.5208806250000011</c:v>
                </c:pt>
                <c:pt idx="4">
                  <c:v>4.187637500000001</c:v>
                </c:pt>
                <c:pt idx="5">
                  <c:v>4.5649400000000009</c:v>
                </c:pt>
                <c:pt idx="6">
                  <c:v>3.7347754166666669</c:v>
                </c:pt>
                <c:pt idx="7">
                  <c:v>3.8171239166666666</c:v>
                </c:pt>
                <c:pt idx="8">
                  <c:v>3.9249675833333337</c:v>
                </c:pt>
                <c:pt idx="9">
                  <c:v>3.6246665</c:v>
                </c:pt>
                <c:pt idx="10">
                  <c:v>2.8517276666666671</c:v>
                </c:pt>
                <c:pt idx="11">
                  <c:v>2.7562318333333335</c:v>
                </c:pt>
                <c:pt idx="12">
                  <c:v>3.7280685</c:v>
                </c:pt>
                <c:pt idx="13">
                  <c:v>3.2228289166666673</c:v>
                </c:pt>
              </c:numCache>
            </c:numRef>
          </c:val>
          <c:extLst>
            <c:ext xmlns:c16="http://schemas.microsoft.com/office/drawing/2014/chart" uri="{C3380CC4-5D6E-409C-BE32-E72D297353CC}">
              <c16:uniqueId val="{00000000-4942-7C4F-AFD4-64FE62A10A6E}"/>
            </c:ext>
          </c:extLst>
        </c:ser>
        <c:ser>
          <c:idx val="1"/>
          <c:order val="1"/>
          <c:tx>
            <c:strRef>
              <c:f>Bilanz_pro_h_pro_m²!$B$39</c:f>
              <c:strCache>
                <c:ptCount val="1"/>
                <c:pt idx="0">
                  <c:v>Wärme: CO2 [g pro m² und Std.]</c:v>
                </c:pt>
              </c:strCache>
            </c:strRef>
          </c:tx>
          <c:spPr>
            <a:solidFill>
              <a:srgbClr val="FF0000"/>
            </a:solidFill>
            <a:ln w="12600">
              <a:noFill/>
            </a:ln>
          </c:spPr>
          <c:invertIfNegative val="0"/>
          <c:dLbls>
            <c:spPr>
              <a:noFill/>
              <a:ln>
                <a:noFill/>
              </a:ln>
              <a:effectLst/>
            </c:spPr>
            <c:txPr>
              <a:bodyPr wrap="square"/>
              <a:lstStyle/>
              <a:p>
                <a:pPr>
                  <a:defRPr sz="1000" b="0" u="none" strike="noStrike">
                    <a:solidFill>
                      <a:srgbClr val="000000"/>
                    </a:solidFill>
                    <a:uFillTx/>
                    <a:latin typeface="Arial"/>
                    <a:ea typeface="Arial"/>
                  </a:defRPr>
                </a:pPr>
                <a:endParaRPr lang="de-DE"/>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Bilanz_pro_h_pro_m²!$D$29:$Q$29</c:f>
              <c:numCache>
                <c:formatCode>General</c:formatCode>
                <c:ptCount val="1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numCache>
            </c:numRef>
          </c:cat>
          <c:val>
            <c:numRef>
              <c:f>Bilanz_pro_h_pro_m²!$D$39:$Q$39</c:f>
              <c:numCache>
                <c:formatCode>0.00</c:formatCode>
                <c:ptCount val="14"/>
                <c:pt idx="0">
                  <c:v>31.553901648998821</c:v>
                </c:pt>
                <c:pt idx="1">
                  <c:v>25.398930138568133</c:v>
                </c:pt>
                <c:pt idx="2">
                  <c:v>32.990556718061669</c:v>
                </c:pt>
                <c:pt idx="3">
                  <c:v>30.106611824014664</c:v>
                </c:pt>
                <c:pt idx="4">
                  <c:v>23.511399999999998</c:v>
                </c:pt>
                <c:pt idx="5">
                  <c:v>23.257481598317561</c:v>
                </c:pt>
                <c:pt idx="6">
                  <c:v>23.870656772432621</c:v>
                </c:pt>
                <c:pt idx="7">
                  <c:v>19.458403205918621</c:v>
                </c:pt>
                <c:pt idx="8">
                  <c:v>23.592758792048933</c:v>
                </c:pt>
                <c:pt idx="9">
                  <c:v>25.218872473355383</c:v>
                </c:pt>
                <c:pt idx="10">
                  <c:v>14.083073529411767</c:v>
                </c:pt>
                <c:pt idx="11">
                  <c:v>14.950787878787878</c:v>
                </c:pt>
                <c:pt idx="12">
                  <c:v>11.253666666666668</c:v>
                </c:pt>
                <c:pt idx="13">
                  <c:v>11.314333333333332</c:v>
                </c:pt>
              </c:numCache>
            </c:numRef>
          </c:val>
          <c:extLst>
            <c:ext xmlns:c16="http://schemas.microsoft.com/office/drawing/2014/chart" uri="{C3380CC4-5D6E-409C-BE32-E72D297353CC}">
              <c16:uniqueId val="{00000001-4942-7C4F-AFD4-64FE62A10A6E}"/>
            </c:ext>
          </c:extLst>
        </c:ser>
        <c:ser>
          <c:idx val="2"/>
          <c:order val="2"/>
          <c:tx>
            <c:strRef>
              <c:f>Bilanz_pro_h_pro_m²!$B$51</c:f>
              <c:strCache>
                <c:ptCount val="1"/>
                <c:pt idx="0">
                  <c:v>Gesamtemissionen</c:v>
                </c:pt>
              </c:strCache>
            </c:strRef>
          </c:tx>
          <c:spPr>
            <a:solidFill>
              <a:srgbClr val="808080"/>
            </a:solidFill>
            <a:ln w="12600">
              <a:noFill/>
            </a:ln>
          </c:spPr>
          <c:invertIfNegative val="0"/>
          <c:dLbls>
            <c:spPr>
              <a:noFill/>
              <a:ln>
                <a:noFill/>
              </a:ln>
              <a:effectLst/>
            </c:spPr>
            <c:txPr>
              <a:bodyPr wrap="square"/>
              <a:lstStyle/>
              <a:p>
                <a:pPr>
                  <a:defRPr sz="1000" b="0" u="none" strike="noStrike">
                    <a:solidFill>
                      <a:srgbClr val="000000"/>
                    </a:solidFill>
                    <a:uFillTx/>
                    <a:latin typeface="Arial"/>
                    <a:ea typeface="Arial"/>
                  </a:defRPr>
                </a:pPr>
                <a:endParaRPr lang="de-DE"/>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Bilanz_pro_h_pro_m²!$D$29:$Q$29</c:f>
              <c:numCache>
                <c:formatCode>General</c:formatCode>
                <c:ptCount val="1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numCache>
            </c:numRef>
          </c:cat>
          <c:val>
            <c:numRef>
              <c:f>Bilanz_pro_h_pro_m²!$D$51:$Q$51</c:f>
              <c:numCache>
                <c:formatCode>0.0</c:formatCode>
                <c:ptCount val="14"/>
                <c:pt idx="0">
                  <c:v>35.974670273998825</c:v>
                </c:pt>
                <c:pt idx="1">
                  <c:v>29.772661513568131</c:v>
                </c:pt>
                <c:pt idx="2">
                  <c:v>37.769368093061672</c:v>
                </c:pt>
                <c:pt idx="3">
                  <c:v>35.627492449014667</c:v>
                </c:pt>
                <c:pt idx="4">
                  <c:v>27.699037499999999</c:v>
                </c:pt>
                <c:pt idx="5">
                  <c:v>27.822421598317561</c:v>
                </c:pt>
                <c:pt idx="6">
                  <c:v>27.60543218909929</c:v>
                </c:pt>
                <c:pt idx="7">
                  <c:v>23.275527122585288</c:v>
                </c:pt>
                <c:pt idx="8">
                  <c:v>27.517726375382267</c:v>
                </c:pt>
                <c:pt idx="9">
                  <c:v>28.843538973355383</c:v>
                </c:pt>
                <c:pt idx="10">
                  <c:v>16.934801196078432</c:v>
                </c:pt>
                <c:pt idx="11">
                  <c:v>17.707019712121213</c:v>
                </c:pt>
                <c:pt idx="12">
                  <c:v>14.981735166666667</c:v>
                </c:pt>
                <c:pt idx="13">
                  <c:v>14.53716225</c:v>
                </c:pt>
              </c:numCache>
            </c:numRef>
          </c:val>
          <c:extLst>
            <c:ext xmlns:c16="http://schemas.microsoft.com/office/drawing/2014/chart" uri="{C3380CC4-5D6E-409C-BE32-E72D297353CC}">
              <c16:uniqueId val="{00000002-4942-7C4F-AFD4-64FE62A10A6E}"/>
            </c:ext>
          </c:extLst>
        </c:ser>
        <c:dLbls>
          <c:showLegendKey val="0"/>
          <c:showVal val="0"/>
          <c:showCatName val="0"/>
          <c:showSerName val="0"/>
          <c:showPercent val="0"/>
          <c:showBubbleSize val="0"/>
        </c:dLbls>
        <c:gapWidth val="150"/>
        <c:axId val="56308381"/>
        <c:axId val="6757045"/>
      </c:barChart>
      <c:catAx>
        <c:axId val="56308381"/>
        <c:scaling>
          <c:orientation val="minMax"/>
        </c:scaling>
        <c:delete val="0"/>
        <c:axPos val="b"/>
        <c:numFmt formatCode="General" sourceLinked="0"/>
        <c:majorTickMark val="out"/>
        <c:minorTickMark val="none"/>
        <c:tickLblPos val="nextTo"/>
        <c:spPr>
          <a:ln w="9360">
            <a:solidFill>
              <a:srgbClr val="878787"/>
            </a:solidFill>
            <a:round/>
          </a:ln>
        </c:spPr>
        <c:txPr>
          <a:bodyPr rot="2700000"/>
          <a:lstStyle/>
          <a:p>
            <a:pPr>
              <a:defRPr sz="1200" b="0" u="none" strike="noStrike">
                <a:solidFill>
                  <a:srgbClr val="000000"/>
                </a:solidFill>
                <a:uFillTx/>
                <a:latin typeface="Arial"/>
                <a:ea typeface="Arial"/>
              </a:defRPr>
            </a:pPr>
            <a:endParaRPr lang="de-DE"/>
          </a:p>
        </c:txPr>
        <c:crossAx val="6757045"/>
        <c:crosses val="autoZero"/>
        <c:auto val="1"/>
        <c:lblAlgn val="ctr"/>
        <c:lblOffset val="100"/>
        <c:noMultiLvlLbl val="0"/>
      </c:catAx>
      <c:valAx>
        <c:axId val="6757045"/>
        <c:scaling>
          <c:orientation val="minMax"/>
        </c:scaling>
        <c:delete val="0"/>
        <c:axPos val="l"/>
        <c:majorGridlines>
          <c:spPr>
            <a:ln w="9360">
              <a:solidFill>
                <a:srgbClr val="878787"/>
              </a:solidFill>
              <a:round/>
            </a:ln>
          </c:spPr>
        </c:majorGridlines>
        <c:title>
          <c:tx>
            <c:rich>
              <a:bodyPr rot="-5400000"/>
              <a:lstStyle/>
              <a:p>
                <a:pPr>
                  <a:defRPr sz="1300" b="0" u="none" strike="noStrike">
                    <a:uFillTx/>
                    <a:latin typeface="Calibri"/>
                  </a:defRPr>
                </a:pPr>
                <a:r>
                  <a:rPr lang="de-DE" sz="1600" b="1" u="none" strike="noStrike">
                    <a:solidFill>
                      <a:srgbClr val="000000"/>
                    </a:solidFill>
                    <a:uFillTx/>
                    <a:latin typeface="Arial"/>
                    <a:ea typeface="Arial"/>
                  </a:rPr>
                  <a:t>CO2 in Gramm</a:t>
                </a:r>
              </a:p>
            </c:rich>
          </c:tx>
          <c:layout>
            <c:manualLayout>
              <c:xMode val="edge"/>
              <c:yMode val="edge"/>
              <c:x val="4.6882146668699503E-3"/>
              <c:y val="0.34792383896578399"/>
            </c:manualLayout>
          </c:layout>
          <c:overlay val="0"/>
          <c:spPr>
            <a:noFill/>
            <a:ln w="25560">
              <a:noFill/>
            </a:ln>
          </c:spPr>
        </c:title>
        <c:numFmt formatCode="0" sourceLinked="0"/>
        <c:majorTickMark val="out"/>
        <c:minorTickMark val="none"/>
        <c:tickLblPos val="nextTo"/>
        <c:spPr>
          <a:ln w="9360">
            <a:solidFill>
              <a:srgbClr val="808080"/>
            </a:solidFill>
            <a:round/>
          </a:ln>
        </c:spPr>
        <c:txPr>
          <a:bodyPr/>
          <a:lstStyle/>
          <a:p>
            <a:pPr>
              <a:defRPr sz="1100" b="0" u="none" strike="noStrike">
                <a:solidFill>
                  <a:srgbClr val="000000"/>
                </a:solidFill>
                <a:uFillTx/>
                <a:latin typeface="Arial"/>
                <a:ea typeface="Arial"/>
              </a:defRPr>
            </a:pPr>
            <a:endParaRPr lang="de-DE"/>
          </a:p>
        </c:txPr>
        <c:crossAx val="56308381"/>
        <c:crosses val="autoZero"/>
        <c:crossBetween val="between"/>
      </c:valAx>
      <c:spPr>
        <a:solidFill>
          <a:srgbClr val="FFFFFF"/>
        </a:solidFill>
        <a:ln w="0">
          <a:solidFill>
            <a:srgbClr val="808080"/>
          </a:solidFill>
        </a:ln>
      </c:spPr>
    </c:plotArea>
    <c:legend>
      <c:legendPos val="b"/>
      <c:layout>
        <c:manualLayout>
          <c:xMode val="edge"/>
          <c:yMode val="edge"/>
          <c:x val="6.6259803267363304E-2"/>
          <c:y val="0.92618264096298297"/>
          <c:w val="0.91932475539261505"/>
          <c:h val="5.5426554439315802E-2"/>
        </c:manualLayout>
      </c:layout>
      <c:overlay val="0"/>
      <c:spPr>
        <a:noFill/>
        <a:ln w="0">
          <a:solidFill>
            <a:srgbClr val="808080"/>
          </a:solidFill>
        </a:ln>
      </c:spPr>
      <c:txPr>
        <a:bodyPr/>
        <a:lstStyle/>
        <a:p>
          <a:pPr>
            <a:defRPr sz="1200" b="0" u="none" strike="noStrike">
              <a:solidFill>
                <a:srgbClr val="000000"/>
              </a:solidFill>
              <a:uFillTx/>
              <a:latin typeface="Arial"/>
              <a:ea typeface="Arial"/>
            </a:defRPr>
          </a:pPr>
          <a:endParaRPr lang="de-DE"/>
        </a:p>
      </c:txPr>
    </c:legend>
    <c:plotVisOnly val="0"/>
    <c:dispBlanksAs val="gap"/>
    <c:showDLblsOverMax val="1"/>
  </c:chart>
  <c:spPr>
    <a:solidFill>
      <a:srgbClr val="FFFFFF"/>
    </a:solidFill>
    <a:ln w="9360">
      <a:solidFill>
        <a:srgbClr val="D9D9D9"/>
      </a:solidFill>
      <a:round/>
    </a:ln>
  </c:spPr>
  <c:printSettings>
    <c:headerFooter/>
    <c:pageMargins b="0.78740157499999996" l="0.7" r="0.7" t="0.78740157499999996"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300" b="0" u="none" strike="noStrike">
                <a:uFillTx/>
                <a:latin typeface="Calibri"/>
              </a:defRPr>
            </a:pPr>
            <a:r>
              <a:rPr lang="de-DE" sz="1800" b="1" u="none" strike="noStrike">
                <a:solidFill>
                  <a:srgbClr val="000000"/>
                </a:solidFill>
                <a:uFillTx/>
                <a:latin typeface="Arial"/>
                <a:ea typeface="Arial"/>
              </a:rPr>
              <a:t>Schule Müssenredder</a:t>
            </a:r>
          </a:p>
        </c:rich>
      </c:tx>
      <c:layout>
        <c:manualLayout>
          <c:xMode val="edge"/>
          <c:yMode val="edge"/>
          <c:x val="6.9273999311847703E-2"/>
          <c:y val="9.0212885547670901E-2"/>
        </c:manualLayout>
      </c:layout>
      <c:overlay val="0"/>
      <c:spPr>
        <a:noFill/>
        <a:ln w="25560">
          <a:noFill/>
        </a:ln>
      </c:spPr>
    </c:title>
    <c:autoTitleDeleted val="0"/>
    <c:plotArea>
      <c:layout>
        <c:manualLayout>
          <c:layoutTarget val="inner"/>
          <c:xMode val="edge"/>
          <c:yMode val="edge"/>
          <c:x val="7.2370684711549504E-2"/>
          <c:y val="0.170097660366753"/>
          <c:w val="0.91294873265282706"/>
          <c:h val="0.64750930935150697"/>
        </c:manualLayout>
      </c:layout>
      <c:barChart>
        <c:barDir val="col"/>
        <c:grouping val="clustered"/>
        <c:varyColors val="0"/>
        <c:ser>
          <c:idx val="0"/>
          <c:order val="0"/>
          <c:tx>
            <c:strRef>
              <c:f>Bilanz_pro_h_pro_m²!$B$49</c:f>
              <c:strCache>
                <c:ptCount val="1"/>
                <c:pt idx="0">
                  <c:v>Strom: CO2 [g pro m² und Std.]</c:v>
                </c:pt>
              </c:strCache>
            </c:strRef>
          </c:tx>
          <c:spPr>
            <a:solidFill>
              <a:srgbClr val="FFC000"/>
            </a:solidFill>
            <a:ln w="12600">
              <a:noFill/>
            </a:ln>
          </c:spPr>
          <c:invertIfNegative val="0"/>
          <c:dLbls>
            <c:spPr>
              <a:noFill/>
              <a:ln>
                <a:noFill/>
              </a:ln>
              <a:effectLst/>
            </c:spPr>
            <c:txPr>
              <a:bodyPr wrap="square"/>
              <a:lstStyle/>
              <a:p>
                <a:pPr>
                  <a:defRPr sz="1000" b="0" u="none" strike="noStrike">
                    <a:solidFill>
                      <a:srgbClr val="000000"/>
                    </a:solidFill>
                    <a:uFillTx/>
                    <a:latin typeface="Arial"/>
                    <a:ea typeface="Arial"/>
                  </a:defRPr>
                </a:pPr>
                <a:endParaRPr lang="de-DE"/>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Bilanz_pro_h_pro_m²!$D$29:$AA$29</c:f>
              <c:numCache>
                <c:formatCode>General</c:formatCode>
                <c:ptCount val="2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c:v>
                </c:pt>
                <c:pt idx="20">
                  <c:v>2027</c:v>
                </c:pt>
                <c:pt idx="21">
                  <c:v>2028</c:v>
                </c:pt>
                <c:pt idx="22">
                  <c:v>2029</c:v>
                </c:pt>
                <c:pt idx="23">
                  <c:v>2030</c:v>
                </c:pt>
              </c:numCache>
            </c:numRef>
          </c:cat>
          <c:val>
            <c:numRef>
              <c:f>Bilanz_pro_h_pro_m²!$D$49:$AA$49</c:f>
              <c:numCache>
                <c:formatCode>0.00</c:formatCode>
                <c:ptCount val="24"/>
                <c:pt idx="0">
                  <c:v>4.4207686250000009</c:v>
                </c:pt>
                <c:pt idx="1">
                  <c:v>4.3737313750000002</c:v>
                </c:pt>
                <c:pt idx="2">
                  <c:v>4.7788113750000001</c:v>
                </c:pt>
                <c:pt idx="3">
                  <c:v>5.5208806250000011</c:v>
                </c:pt>
                <c:pt idx="4">
                  <c:v>4.187637500000001</c:v>
                </c:pt>
                <c:pt idx="5">
                  <c:v>4.5649400000000009</c:v>
                </c:pt>
                <c:pt idx="6">
                  <c:v>3.7347754166666669</c:v>
                </c:pt>
                <c:pt idx="7">
                  <c:v>3.8171239166666666</c:v>
                </c:pt>
                <c:pt idx="8">
                  <c:v>3.9249675833333337</c:v>
                </c:pt>
                <c:pt idx="9">
                  <c:v>3.6246665</c:v>
                </c:pt>
                <c:pt idx="10">
                  <c:v>2.8517276666666671</c:v>
                </c:pt>
                <c:pt idx="11">
                  <c:v>2.7562318333333335</c:v>
                </c:pt>
                <c:pt idx="12">
                  <c:v>3.7280685</c:v>
                </c:pt>
                <c:pt idx="13">
                  <c:v>3.2228289166666673</c:v>
                </c:pt>
                <c:pt idx="14">
                  <c:v>2.6303994166666667</c:v>
                </c:pt>
                <c:pt idx="15">
                  <c:v>3.1394588333333338</c:v>
                </c:pt>
                <c:pt idx="16">
                  <c:v>3.7663112500000002</c:v>
                </c:pt>
                <c:pt idx="17">
                  <c:v>4.929717000000001</c:v>
                </c:pt>
                <c:pt idx="18">
                  <c:v>4.5294340000000002</c:v>
                </c:pt>
                <c:pt idx="19">
                  <c:v>0</c:v>
                </c:pt>
                <c:pt idx="20">
                  <c:v>0</c:v>
                </c:pt>
                <c:pt idx="21">
                  <c:v>0</c:v>
                </c:pt>
                <c:pt idx="22">
                  <c:v>0</c:v>
                </c:pt>
                <c:pt idx="23">
                  <c:v>0</c:v>
                </c:pt>
              </c:numCache>
            </c:numRef>
          </c:val>
          <c:extLst>
            <c:ext xmlns:c16="http://schemas.microsoft.com/office/drawing/2014/chart" uri="{C3380CC4-5D6E-409C-BE32-E72D297353CC}">
              <c16:uniqueId val="{00000000-DBD7-D749-B9BA-AE160209555F}"/>
            </c:ext>
          </c:extLst>
        </c:ser>
        <c:ser>
          <c:idx val="1"/>
          <c:order val="1"/>
          <c:tx>
            <c:strRef>
              <c:f>Bilanz_pro_h_pro_m²!$B$39</c:f>
              <c:strCache>
                <c:ptCount val="1"/>
                <c:pt idx="0">
                  <c:v>Wärme: CO2 [g pro m² und Std.]</c:v>
                </c:pt>
              </c:strCache>
            </c:strRef>
          </c:tx>
          <c:spPr>
            <a:solidFill>
              <a:srgbClr val="FF0000"/>
            </a:solidFill>
            <a:ln w="12600">
              <a:noFill/>
            </a:ln>
          </c:spPr>
          <c:invertIfNegative val="0"/>
          <c:dLbls>
            <c:spPr>
              <a:noFill/>
              <a:ln>
                <a:noFill/>
              </a:ln>
              <a:effectLst/>
            </c:spPr>
            <c:txPr>
              <a:bodyPr wrap="square"/>
              <a:lstStyle/>
              <a:p>
                <a:pPr>
                  <a:defRPr sz="1000" b="0" u="none" strike="noStrike">
                    <a:solidFill>
                      <a:srgbClr val="000000"/>
                    </a:solidFill>
                    <a:uFillTx/>
                    <a:latin typeface="Arial"/>
                    <a:ea typeface="Arial"/>
                  </a:defRPr>
                </a:pPr>
                <a:endParaRPr lang="de-DE"/>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Bilanz_pro_h_pro_m²!$D$29:$AA$29</c:f>
              <c:numCache>
                <c:formatCode>General</c:formatCode>
                <c:ptCount val="2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c:v>
                </c:pt>
                <c:pt idx="20">
                  <c:v>2027</c:v>
                </c:pt>
                <c:pt idx="21">
                  <c:v>2028</c:v>
                </c:pt>
                <c:pt idx="22">
                  <c:v>2029</c:v>
                </c:pt>
                <c:pt idx="23">
                  <c:v>2030</c:v>
                </c:pt>
              </c:numCache>
            </c:numRef>
          </c:cat>
          <c:val>
            <c:numRef>
              <c:f>Bilanz_pro_h_pro_m²!$D$39:$AA$39</c:f>
              <c:numCache>
                <c:formatCode>0.00</c:formatCode>
                <c:ptCount val="24"/>
                <c:pt idx="0">
                  <c:v>31.553901648998821</c:v>
                </c:pt>
                <c:pt idx="1">
                  <c:v>25.398930138568133</c:v>
                </c:pt>
                <c:pt idx="2">
                  <c:v>32.990556718061669</c:v>
                </c:pt>
                <c:pt idx="3">
                  <c:v>30.106611824014664</c:v>
                </c:pt>
                <c:pt idx="4">
                  <c:v>23.511399999999998</c:v>
                </c:pt>
                <c:pt idx="5">
                  <c:v>23.257481598317561</c:v>
                </c:pt>
                <c:pt idx="6">
                  <c:v>23.870656772432621</c:v>
                </c:pt>
                <c:pt idx="7">
                  <c:v>19.458403205918621</c:v>
                </c:pt>
                <c:pt idx="8">
                  <c:v>23.592758792048933</c:v>
                </c:pt>
                <c:pt idx="9">
                  <c:v>25.218872473355383</c:v>
                </c:pt>
                <c:pt idx="10">
                  <c:v>14.083073529411767</c:v>
                </c:pt>
                <c:pt idx="11">
                  <c:v>14.950787878787878</c:v>
                </c:pt>
                <c:pt idx="12">
                  <c:v>11.253666666666668</c:v>
                </c:pt>
                <c:pt idx="13">
                  <c:v>11.314333333333332</c:v>
                </c:pt>
                <c:pt idx="14">
                  <c:v>13.007448999999999</c:v>
                </c:pt>
                <c:pt idx="15">
                  <c:v>14.044333333333332</c:v>
                </c:pt>
                <c:pt idx="16">
                  <c:v>13.741</c:v>
                </c:pt>
                <c:pt idx="17">
                  <c:v>11.474311333333334</c:v>
                </c:pt>
                <c:pt idx="18">
                  <c:v>12.324706333333333</c:v>
                </c:pt>
                <c:pt idx="19">
                  <c:v>0</c:v>
                </c:pt>
                <c:pt idx="20">
                  <c:v>0</c:v>
                </c:pt>
                <c:pt idx="21">
                  <c:v>0</c:v>
                </c:pt>
                <c:pt idx="22">
                  <c:v>0</c:v>
                </c:pt>
                <c:pt idx="23">
                  <c:v>0</c:v>
                </c:pt>
              </c:numCache>
            </c:numRef>
          </c:val>
          <c:extLst>
            <c:ext xmlns:c16="http://schemas.microsoft.com/office/drawing/2014/chart" uri="{C3380CC4-5D6E-409C-BE32-E72D297353CC}">
              <c16:uniqueId val="{00000001-DBD7-D749-B9BA-AE160209555F}"/>
            </c:ext>
          </c:extLst>
        </c:ser>
        <c:ser>
          <c:idx val="2"/>
          <c:order val="2"/>
          <c:tx>
            <c:strRef>
              <c:f>Bilanz_pro_h_pro_m²!$B$51</c:f>
              <c:strCache>
                <c:ptCount val="1"/>
                <c:pt idx="0">
                  <c:v>Gesamtemissionen</c:v>
                </c:pt>
              </c:strCache>
            </c:strRef>
          </c:tx>
          <c:spPr>
            <a:solidFill>
              <a:srgbClr val="808080"/>
            </a:solidFill>
            <a:ln w="12600">
              <a:noFill/>
            </a:ln>
          </c:spPr>
          <c:invertIfNegative val="0"/>
          <c:dLbls>
            <c:spPr>
              <a:noFill/>
              <a:ln>
                <a:noFill/>
              </a:ln>
              <a:effectLst/>
            </c:spPr>
            <c:txPr>
              <a:bodyPr wrap="square"/>
              <a:lstStyle/>
              <a:p>
                <a:pPr>
                  <a:defRPr sz="1000" b="0" u="none" strike="noStrike">
                    <a:solidFill>
                      <a:srgbClr val="000000"/>
                    </a:solidFill>
                    <a:uFillTx/>
                    <a:latin typeface="Arial"/>
                    <a:ea typeface="Arial"/>
                  </a:defRPr>
                </a:pPr>
                <a:endParaRPr lang="de-DE"/>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Bilanz_pro_h_pro_m²!$D$29:$AA$29</c:f>
              <c:numCache>
                <c:formatCode>General</c:formatCode>
                <c:ptCount val="2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c:v>
                </c:pt>
                <c:pt idx="20">
                  <c:v>2027</c:v>
                </c:pt>
                <c:pt idx="21">
                  <c:v>2028</c:v>
                </c:pt>
                <c:pt idx="22">
                  <c:v>2029</c:v>
                </c:pt>
                <c:pt idx="23">
                  <c:v>2030</c:v>
                </c:pt>
              </c:numCache>
            </c:numRef>
          </c:cat>
          <c:val>
            <c:numRef>
              <c:f>Bilanz_pro_h_pro_m²!$D$51:$AA$51</c:f>
              <c:numCache>
                <c:formatCode>0.0</c:formatCode>
                <c:ptCount val="24"/>
                <c:pt idx="0">
                  <c:v>35.974670273998825</c:v>
                </c:pt>
                <c:pt idx="1">
                  <c:v>29.772661513568131</c:v>
                </c:pt>
                <c:pt idx="2">
                  <c:v>37.769368093061672</c:v>
                </c:pt>
                <c:pt idx="3">
                  <c:v>35.627492449014667</c:v>
                </c:pt>
                <c:pt idx="4">
                  <c:v>27.699037499999999</c:v>
                </c:pt>
                <c:pt idx="5">
                  <c:v>27.822421598317561</c:v>
                </c:pt>
                <c:pt idx="6">
                  <c:v>27.60543218909929</c:v>
                </c:pt>
                <c:pt idx="7">
                  <c:v>23.275527122585288</c:v>
                </c:pt>
                <c:pt idx="8">
                  <c:v>27.517726375382267</c:v>
                </c:pt>
                <c:pt idx="9">
                  <c:v>28.843538973355383</c:v>
                </c:pt>
                <c:pt idx="10">
                  <c:v>16.934801196078432</c:v>
                </c:pt>
                <c:pt idx="11">
                  <c:v>17.707019712121213</c:v>
                </c:pt>
                <c:pt idx="12">
                  <c:v>14.981735166666667</c:v>
                </c:pt>
                <c:pt idx="13">
                  <c:v>14.53716225</c:v>
                </c:pt>
                <c:pt idx="14">
                  <c:v>15.637848416666666</c:v>
                </c:pt>
                <c:pt idx="15">
                  <c:v>17.183792166666667</c:v>
                </c:pt>
                <c:pt idx="16">
                  <c:v>17.507311250000001</c:v>
                </c:pt>
                <c:pt idx="17">
                  <c:v>16.404028333333336</c:v>
                </c:pt>
                <c:pt idx="18">
                  <c:v>16.854140333333334</c:v>
                </c:pt>
                <c:pt idx="19">
                  <c:v>0</c:v>
                </c:pt>
                <c:pt idx="20">
                  <c:v>0</c:v>
                </c:pt>
                <c:pt idx="21">
                  <c:v>0</c:v>
                </c:pt>
                <c:pt idx="22">
                  <c:v>0</c:v>
                </c:pt>
                <c:pt idx="23">
                  <c:v>0</c:v>
                </c:pt>
              </c:numCache>
            </c:numRef>
          </c:val>
          <c:extLst>
            <c:ext xmlns:c16="http://schemas.microsoft.com/office/drawing/2014/chart" uri="{C3380CC4-5D6E-409C-BE32-E72D297353CC}">
              <c16:uniqueId val="{00000002-DBD7-D749-B9BA-AE160209555F}"/>
            </c:ext>
          </c:extLst>
        </c:ser>
        <c:dLbls>
          <c:showLegendKey val="0"/>
          <c:showVal val="0"/>
          <c:showCatName val="0"/>
          <c:showSerName val="0"/>
          <c:showPercent val="0"/>
          <c:showBubbleSize val="0"/>
        </c:dLbls>
        <c:gapWidth val="150"/>
        <c:axId val="53011404"/>
        <c:axId val="25383896"/>
      </c:barChart>
      <c:catAx>
        <c:axId val="53011404"/>
        <c:scaling>
          <c:orientation val="minMax"/>
        </c:scaling>
        <c:delete val="0"/>
        <c:axPos val="b"/>
        <c:numFmt formatCode="General" sourceLinked="0"/>
        <c:majorTickMark val="out"/>
        <c:minorTickMark val="none"/>
        <c:tickLblPos val="nextTo"/>
        <c:spPr>
          <a:ln w="9360">
            <a:solidFill>
              <a:srgbClr val="878787"/>
            </a:solidFill>
            <a:round/>
          </a:ln>
        </c:spPr>
        <c:txPr>
          <a:bodyPr rot="2700000"/>
          <a:lstStyle/>
          <a:p>
            <a:pPr>
              <a:defRPr sz="1200" b="0" u="none" strike="noStrike">
                <a:solidFill>
                  <a:srgbClr val="000000"/>
                </a:solidFill>
                <a:uFillTx/>
                <a:latin typeface="Arial"/>
                <a:ea typeface="Arial"/>
              </a:defRPr>
            </a:pPr>
            <a:endParaRPr lang="de-DE"/>
          </a:p>
        </c:txPr>
        <c:crossAx val="25383896"/>
        <c:crosses val="autoZero"/>
        <c:auto val="1"/>
        <c:lblAlgn val="ctr"/>
        <c:lblOffset val="100"/>
        <c:noMultiLvlLbl val="0"/>
      </c:catAx>
      <c:valAx>
        <c:axId val="25383896"/>
        <c:scaling>
          <c:orientation val="minMax"/>
        </c:scaling>
        <c:delete val="0"/>
        <c:axPos val="l"/>
        <c:majorGridlines>
          <c:spPr>
            <a:ln w="9360">
              <a:solidFill>
                <a:srgbClr val="878787"/>
              </a:solidFill>
              <a:round/>
            </a:ln>
          </c:spPr>
        </c:majorGridlines>
        <c:title>
          <c:tx>
            <c:rich>
              <a:bodyPr rot="-5400000"/>
              <a:lstStyle/>
              <a:p>
                <a:pPr>
                  <a:defRPr sz="1300" b="0" u="none" strike="noStrike">
                    <a:uFillTx/>
                    <a:latin typeface="Calibri"/>
                  </a:defRPr>
                </a:pPr>
                <a:r>
                  <a:rPr lang="de-DE" sz="1600" b="1" u="none" strike="noStrike">
                    <a:solidFill>
                      <a:srgbClr val="000000"/>
                    </a:solidFill>
                    <a:uFillTx/>
                    <a:latin typeface="Arial"/>
                    <a:ea typeface="Arial"/>
                  </a:rPr>
                  <a:t>CO2 in Gramm</a:t>
                </a:r>
              </a:p>
            </c:rich>
          </c:tx>
          <c:layout>
            <c:manualLayout>
              <c:xMode val="edge"/>
              <c:yMode val="edge"/>
              <c:x val="4.6641434415261697E-3"/>
              <c:y val="0.34792383896578399"/>
            </c:manualLayout>
          </c:layout>
          <c:overlay val="0"/>
          <c:spPr>
            <a:noFill/>
            <a:ln w="25560">
              <a:noFill/>
            </a:ln>
          </c:spPr>
        </c:title>
        <c:numFmt formatCode="0" sourceLinked="0"/>
        <c:majorTickMark val="out"/>
        <c:minorTickMark val="none"/>
        <c:tickLblPos val="nextTo"/>
        <c:spPr>
          <a:ln w="9360">
            <a:solidFill>
              <a:srgbClr val="808080"/>
            </a:solidFill>
            <a:round/>
          </a:ln>
        </c:spPr>
        <c:txPr>
          <a:bodyPr/>
          <a:lstStyle/>
          <a:p>
            <a:pPr>
              <a:defRPr sz="1100" b="0" u="none" strike="noStrike">
                <a:solidFill>
                  <a:srgbClr val="000000"/>
                </a:solidFill>
                <a:uFillTx/>
                <a:latin typeface="Arial"/>
                <a:ea typeface="Arial"/>
              </a:defRPr>
            </a:pPr>
            <a:endParaRPr lang="de-DE"/>
          </a:p>
        </c:txPr>
        <c:crossAx val="53011404"/>
        <c:crosses val="autoZero"/>
        <c:crossBetween val="between"/>
      </c:valAx>
      <c:spPr>
        <a:solidFill>
          <a:srgbClr val="FFFFFF"/>
        </a:solidFill>
        <a:ln w="0">
          <a:solidFill>
            <a:srgbClr val="808080"/>
          </a:solidFill>
        </a:ln>
      </c:spPr>
    </c:plotArea>
    <c:legend>
      <c:legendPos val="b"/>
      <c:layout>
        <c:manualLayout>
          <c:xMode val="edge"/>
          <c:yMode val="edge"/>
          <c:x val="6.6259803267363304E-2"/>
          <c:y val="0.92618264096298297"/>
          <c:w val="0.91932475539261505"/>
          <c:h val="5.5426554439315802E-2"/>
        </c:manualLayout>
      </c:layout>
      <c:overlay val="0"/>
      <c:spPr>
        <a:noFill/>
        <a:ln w="0">
          <a:solidFill>
            <a:srgbClr val="808080"/>
          </a:solidFill>
        </a:ln>
      </c:spPr>
      <c:txPr>
        <a:bodyPr/>
        <a:lstStyle/>
        <a:p>
          <a:pPr>
            <a:defRPr sz="1200" b="0" u="none" strike="noStrike">
              <a:solidFill>
                <a:srgbClr val="000000"/>
              </a:solidFill>
              <a:uFillTx/>
              <a:latin typeface="Arial"/>
              <a:ea typeface="Arial"/>
            </a:defRPr>
          </a:pPr>
          <a:endParaRPr lang="de-DE"/>
        </a:p>
      </c:txPr>
    </c:legend>
    <c:plotVisOnly val="0"/>
    <c:dispBlanksAs val="gap"/>
    <c:showDLblsOverMax val="1"/>
  </c:chart>
  <c:spPr>
    <a:solidFill>
      <a:srgbClr val="FFFFFF"/>
    </a:solidFill>
    <a:ln w="9360">
      <a:solidFill>
        <a:srgbClr val="D9D9D9"/>
      </a:solidFill>
      <a:round/>
    </a:ln>
  </c:spPr>
  <c:printSettings>
    <c:headerFooter/>
    <c:pageMargins b="0.78740157499999996" l="0.7" r="0.7" t="0.78740157499999996"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300" b="0" u="none" strike="noStrike">
                <a:uFillTx/>
                <a:latin typeface="Calibri"/>
              </a:defRPr>
            </a:pPr>
            <a:r>
              <a:rPr lang="de-DE" sz="1800" b="1" u="none" strike="noStrike">
                <a:solidFill>
                  <a:srgbClr val="000000"/>
                </a:solidFill>
                <a:uFillTx/>
                <a:latin typeface="Arial"/>
                <a:ea typeface="Arial"/>
              </a:rPr>
              <a:t>Schule Müssenredder</a:t>
            </a:r>
          </a:p>
        </c:rich>
      </c:tx>
      <c:layout>
        <c:manualLayout>
          <c:xMode val="edge"/>
          <c:yMode val="edge"/>
          <c:x val="6.9304071614207305E-2"/>
          <c:y val="9.0212885547670901E-2"/>
        </c:manualLayout>
      </c:layout>
      <c:overlay val="0"/>
      <c:spPr>
        <a:noFill/>
        <a:ln w="25560">
          <a:noFill/>
        </a:ln>
      </c:spPr>
    </c:title>
    <c:autoTitleDeleted val="0"/>
    <c:plotArea>
      <c:layout>
        <c:manualLayout>
          <c:layoutTarget val="inner"/>
          <c:xMode val="edge"/>
          <c:yMode val="edge"/>
          <c:x val="7.2384252574838798E-2"/>
          <c:y val="0.170097660366753"/>
          <c:w val="0.91295280264382195"/>
          <c:h val="0.64750930935150697"/>
        </c:manualLayout>
      </c:layout>
      <c:barChart>
        <c:barDir val="col"/>
        <c:grouping val="clustered"/>
        <c:varyColors val="0"/>
        <c:ser>
          <c:idx val="0"/>
          <c:order val="0"/>
          <c:tx>
            <c:strRef>
              <c:f>Bilanz_pro_h_pro_m²!$B$49</c:f>
              <c:strCache>
                <c:ptCount val="1"/>
                <c:pt idx="0">
                  <c:v>Strom: CO2 [g pro m² und Std.]</c:v>
                </c:pt>
              </c:strCache>
            </c:strRef>
          </c:tx>
          <c:spPr>
            <a:solidFill>
              <a:srgbClr val="FFC000"/>
            </a:solidFill>
            <a:ln w="12600">
              <a:noFill/>
            </a:ln>
          </c:spPr>
          <c:invertIfNegative val="0"/>
          <c:dLbls>
            <c:spPr>
              <a:noFill/>
              <a:ln>
                <a:noFill/>
              </a:ln>
              <a:effectLst/>
            </c:spPr>
            <c:txPr>
              <a:bodyPr wrap="square"/>
              <a:lstStyle/>
              <a:p>
                <a:pPr>
                  <a:defRPr sz="1000" b="0" u="none" strike="noStrike">
                    <a:solidFill>
                      <a:srgbClr val="000000"/>
                    </a:solidFill>
                    <a:uFillTx/>
                    <a:latin typeface="Arial"/>
                    <a:ea typeface="Arial"/>
                  </a:defRPr>
                </a:pPr>
                <a:endParaRPr lang="de-DE"/>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Bilanz_pro_h_pro_m²!$D$29:$AK$29</c:f>
              <c:numCache>
                <c:formatCode>General</c:formatCode>
                <c:ptCount val="3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c:v>
                </c:pt>
                <c:pt idx="20">
                  <c:v>2027</c:v>
                </c:pt>
                <c:pt idx="21">
                  <c:v>2028</c:v>
                </c:pt>
                <c:pt idx="22">
                  <c:v>2029</c:v>
                </c:pt>
                <c:pt idx="23">
                  <c:v>2030</c:v>
                </c:pt>
                <c:pt idx="24">
                  <c:v>2031</c:v>
                </c:pt>
                <c:pt idx="25">
                  <c:v>2032</c:v>
                </c:pt>
                <c:pt idx="26">
                  <c:v>2033</c:v>
                </c:pt>
                <c:pt idx="27">
                  <c:v>2034</c:v>
                </c:pt>
                <c:pt idx="28">
                  <c:v>2035</c:v>
                </c:pt>
                <c:pt idx="29">
                  <c:v>2036</c:v>
                </c:pt>
                <c:pt idx="30">
                  <c:v>2037</c:v>
                </c:pt>
                <c:pt idx="31">
                  <c:v>2038</c:v>
                </c:pt>
                <c:pt idx="32">
                  <c:v>2039</c:v>
                </c:pt>
                <c:pt idx="33">
                  <c:v>2040</c:v>
                </c:pt>
              </c:numCache>
            </c:numRef>
          </c:cat>
          <c:val>
            <c:numRef>
              <c:f>Bilanz_pro_h_pro_m²!$D$49:$AK$49</c:f>
              <c:numCache>
                <c:formatCode>0.00</c:formatCode>
                <c:ptCount val="34"/>
                <c:pt idx="0">
                  <c:v>4.4207686250000009</c:v>
                </c:pt>
                <c:pt idx="1">
                  <c:v>4.3737313750000002</c:v>
                </c:pt>
                <c:pt idx="2">
                  <c:v>4.7788113750000001</c:v>
                </c:pt>
                <c:pt idx="3">
                  <c:v>5.5208806250000011</c:v>
                </c:pt>
                <c:pt idx="4">
                  <c:v>4.187637500000001</c:v>
                </c:pt>
                <c:pt idx="5">
                  <c:v>4.5649400000000009</c:v>
                </c:pt>
                <c:pt idx="6">
                  <c:v>3.7347754166666669</c:v>
                </c:pt>
                <c:pt idx="7">
                  <c:v>3.8171239166666666</c:v>
                </c:pt>
                <c:pt idx="8">
                  <c:v>3.9249675833333337</c:v>
                </c:pt>
                <c:pt idx="9">
                  <c:v>3.6246665</c:v>
                </c:pt>
                <c:pt idx="10">
                  <c:v>2.8517276666666671</c:v>
                </c:pt>
                <c:pt idx="11">
                  <c:v>2.7562318333333335</c:v>
                </c:pt>
                <c:pt idx="12">
                  <c:v>3.7280685</c:v>
                </c:pt>
                <c:pt idx="13">
                  <c:v>3.2228289166666673</c:v>
                </c:pt>
                <c:pt idx="14">
                  <c:v>2.6303994166666667</c:v>
                </c:pt>
                <c:pt idx="15">
                  <c:v>3.1394588333333338</c:v>
                </c:pt>
                <c:pt idx="16">
                  <c:v>3.7663112500000002</c:v>
                </c:pt>
                <c:pt idx="17">
                  <c:v>4.929717000000001</c:v>
                </c:pt>
                <c:pt idx="18">
                  <c:v>4.5294340000000002</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numCache>
            </c:numRef>
          </c:val>
          <c:extLst>
            <c:ext xmlns:c16="http://schemas.microsoft.com/office/drawing/2014/chart" uri="{C3380CC4-5D6E-409C-BE32-E72D297353CC}">
              <c16:uniqueId val="{00000000-2821-D54C-990C-6723F5610F80}"/>
            </c:ext>
          </c:extLst>
        </c:ser>
        <c:ser>
          <c:idx val="1"/>
          <c:order val="1"/>
          <c:tx>
            <c:strRef>
              <c:f>Bilanz_pro_h_pro_m²!$B$39</c:f>
              <c:strCache>
                <c:ptCount val="1"/>
                <c:pt idx="0">
                  <c:v>Wärme: CO2 [g pro m² und Std.]</c:v>
                </c:pt>
              </c:strCache>
            </c:strRef>
          </c:tx>
          <c:spPr>
            <a:solidFill>
              <a:srgbClr val="FF0000"/>
            </a:solidFill>
            <a:ln w="12600">
              <a:noFill/>
            </a:ln>
          </c:spPr>
          <c:invertIfNegative val="0"/>
          <c:dLbls>
            <c:spPr>
              <a:noFill/>
              <a:ln>
                <a:noFill/>
              </a:ln>
              <a:effectLst/>
            </c:spPr>
            <c:txPr>
              <a:bodyPr wrap="square"/>
              <a:lstStyle/>
              <a:p>
                <a:pPr>
                  <a:defRPr sz="1000" b="0" u="none" strike="noStrike">
                    <a:solidFill>
                      <a:srgbClr val="000000"/>
                    </a:solidFill>
                    <a:uFillTx/>
                    <a:latin typeface="Arial"/>
                    <a:ea typeface="Arial"/>
                  </a:defRPr>
                </a:pPr>
                <a:endParaRPr lang="de-DE"/>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Bilanz_pro_h_pro_m²!$D$29:$AK$29</c:f>
              <c:numCache>
                <c:formatCode>General</c:formatCode>
                <c:ptCount val="3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c:v>
                </c:pt>
                <c:pt idx="20">
                  <c:v>2027</c:v>
                </c:pt>
                <c:pt idx="21">
                  <c:v>2028</c:v>
                </c:pt>
                <c:pt idx="22">
                  <c:v>2029</c:v>
                </c:pt>
                <c:pt idx="23">
                  <c:v>2030</c:v>
                </c:pt>
                <c:pt idx="24">
                  <c:v>2031</c:v>
                </c:pt>
                <c:pt idx="25">
                  <c:v>2032</c:v>
                </c:pt>
                <c:pt idx="26">
                  <c:v>2033</c:v>
                </c:pt>
                <c:pt idx="27">
                  <c:v>2034</c:v>
                </c:pt>
                <c:pt idx="28">
                  <c:v>2035</c:v>
                </c:pt>
                <c:pt idx="29">
                  <c:v>2036</c:v>
                </c:pt>
                <c:pt idx="30">
                  <c:v>2037</c:v>
                </c:pt>
                <c:pt idx="31">
                  <c:v>2038</c:v>
                </c:pt>
                <c:pt idx="32">
                  <c:v>2039</c:v>
                </c:pt>
                <c:pt idx="33">
                  <c:v>2040</c:v>
                </c:pt>
              </c:numCache>
            </c:numRef>
          </c:cat>
          <c:val>
            <c:numRef>
              <c:f>Bilanz_pro_h_pro_m²!$D$39:$AK$39</c:f>
              <c:numCache>
                <c:formatCode>0.00</c:formatCode>
                <c:ptCount val="34"/>
                <c:pt idx="0">
                  <c:v>31.553901648998821</c:v>
                </c:pt>
                <c:pt idx="1">
                  <c:v>25.398930138568133</c:v>
                </c:pt>
                <c:pt idx="2">
                  <c:v>32.990556718061669</c:v>
                </c:pt>
                <c:pt idx="3">
                  <c:v>30.106611824014664</c:v>
                </c:pt>
                <c:pt idx="4">
                  <c:v>23.511399999999998</c:v>
                </c:pt>
                <c:pt idx="5">
                  <c:v>23.257481598317561</c:v>
                </c:pt>
                <c:pt idx="6">
                  <c:v>23.870656772432621</c:v>
                </c:pt>
                <c:pt idx="7">
                  <c:v>19.458403205918621</c:v>
                </c:pt>
                <c:pt idx="8">
                  <c:v>23.592758792048933</c:v>
                </c:pt>
                <c:pt idx="9">
                  <c:v>25.218872473355383</c:v>
                </c:pt>
                <c:pt idx="10">
                  <c:v>14.083073529411767</c:v>
                </c:pt>
                <c:pt idx="11">
                  <c:v>14.950787878787878</c:v>
                </c:pt>
                <c:pt idx="12">
                  <c:v>11.253666666666668</c:v>
                </c:pt>
                <c:pt idx="13">
                  <c:v>11.314333333333332</c:v>
                </c:pt>
                <c:pt idx="14">
                  <c:v>13.007448999999999</c:v>
                </c:pt>
                <c:pt idx="15">
                  <c:v>14.044333333333332</c:v>
                </c:pt>
                <c:pt idx="16">
                  <c:v>13.741</c:v>
                </c:pt>
                <c:pt idx="17">
                  <c:v>11.474311333333334</c:v>
                </c:pt>
                <c:pt idx="18">
                  <c:v>12.324706333333333</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numCache>
            </c:numRef>
          </c:val>
          <c:extLst>
            <c:ext xmlns:c16="http://schemas.microsoft.com/office/drawing/2014/chart" uri="{C3380CC4-5D6E-409C-BE32-E72D297353CC}">
              <c16:uniqueId val="{00000001-2821-D54C-990C-6723F5610F80}"/>
            </c:ext>
          </c:extLst>
        </c:ser>
        <c:ser>
          <c:idx val="2"/>
          <c:order val="2"/>
          <c:tx>
            <c:strRef>
              <c:f>Bilanz_pro_h_pro_m²!$B$51</c:f>
              <c:strCache>
                <c:ptCount val="1"/>
                <c:pt idx="0">
                  <c:v>Gesamtemissionen</c:v>
                </c:pt>
              </c:strCache>
            </c:strRef>
          </c:tx>
          <c:spPr>
            <a:solidFill>
              <a:srgbClr val="808080"/>
            </a:solidFill>
            <a:ln w="12600">
              <a:noFill/>
            </a:ln>
          </c:spPr>
          <c:invertIfNegative val="0"/>
          <c:dLbls>
            <c:spPr>
              <a:noFill/>
              <a:ln>
                <a:noFill/>
              </a:ln>
              <a:effectLst/>
            </c:spPr>
            <c:txPr>
              <a:bodyPr wrap="square"/>
              <a:lstStyle/>
              <a:p>
                <a:pPr>
                  <a:defRPr sz="1000" b="0" u="none" strike="noStrike">
                    <a:solidFill>
                      <a:srgbClr val="000000"/>
                    </a:solidFill>
                    <a:uFillTx/>
                    <a:latin typeface="Arial"/>
                    <a:ea typeface="Arial"/>
                  </a:defRPr>
                </a:pPr>
                <a:endParaRPr lang="de-DE"/>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Bilanz_pro_h_pro_m²!$D$29:$AK$29</c:f>
              <c:numCache>
                <c:formatCode>General</c:formatCode>
                <c:ptCount val="3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c:v>
                </c:pt>
                <c:pt idx="20">
                  <c:v>2027</c:v>
                </c:pt>
                <c:pt idx="21">
                  <c:v>2028</c:v>
                </c:pt>
                <c:pt idx="22">
                  <c:v>2029</c:v>
                </c:pt>
                <c:pt idx="23">
                  <c:v>2030</c:v>
                </c:pt>
                <c:pt idx="24">
                  <c:v>2031</c:v>
                </c:pt>
                <c:pt idx="25">
                  <c:v>2032</c:v>
                </c:pt>
                <c:pt idx="26">
                  <c:v>2033</c:v>
                </c:pt>
                <c:pt idx="27">
                  <c:v>2034</c:v>
                </c:pt>
                <c:pt idx="28">
                  <c:v>2035</c:v>
                </c:pt>
                <c:pt idx="29">
                  <c:v>2036</c:v>
                </c:pt>
                <c:pt idx="30">
                  <c:v>2037</c:v>
                </c:pt>
                <c:pt idx="31">
                  <c:v>2038</c:v>
                </c:pt>
                <c:pt idx="32">
                  <c:v>2039</c:v>
                </c:pt>
                <c:pt idx="33">
                  <c:v>2040</c:v>
                </c:pt>
              </c:numCache>
            </c:numRef>
          </c:cat>
          <c:val>
            <c:numRef>
              <c:f>Bilanz_pro_h_pro_m²!$D$51:$AK$51</c:f>
              <c:numCache>
                <c:formatCode>0.0</c:formatCode>
                <c:ptCount val="34"/>
                <c:pt idx="0">
                  <c:v>35.974670273998825</c:v>
                </c:pt>
                <c:pt idx="1">
                  <c:v>29.772661513568131</c:v>
                </c:pt>
                <c:pt idx="2">
                  <c:v>37.769368093061672</c:v>
                </c:pt>
                <c:pt idx="3">
                  <c:v>35.627492449014667</c:v>
                </c:pt>
                <c:pt idx="4">
                  <c:v>27.699037499999999</c:v>
                </c:pt>
                <c:pt idx="5">
                  <c:v>27.822421598317561</c:v>
                </c:pt>
                <c:pt idx="6">
                  <c:v>27.60543218909929</c:v>
                </c:pt>
                <c:pt idx="7">
                  <c:v>23.275527122585288</c:v>
                </c:pt>
                <c:pt idx="8">
                  <c:v>27.517726375382267</c:v>
                </c:pt>
                <c:pt idx="9">
                  <c:v>28.843538973355383</c:v>
                </c:pt>
                <c:pt idx="10">
                  <c:v>16.934801196078432</c:v>
                </c:pt>
                <c:pt idx="11">
                  <c:v>17.707019712121213</c:v>
                </c:pt>
                <c:pt idx="12">
                  <c:v>14.981735166666667</c:v>
                </c:pt>
                <c:pt idx="13">
                  <c:v>14.53716225</c:v>
                </c:pt>
                <c:pt idx="14">
                  <c:v>15.637848416666666</c:v>
                </c:pt>
                <c:pt idx="15">
                  <c:v>17.183792166666667</c:v>
                </c:pt>
                <c:pt idx="16">
                  <c:v>17.507311250000001</c:v>
                </c:pt>
                <c:pt idx="17">
                  <c:v>16.404028333333336</c:v>
                </c:pt>
                <c:pt idx="18">
                  <c:v>16.854140333333334</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numCache>
            </c:numRef>
          </c:val>
          <c:extLst>
            <c:ext xmlns:c16="http://schemas.microsoft.com/office/drawing/2014/chart" uri="{C3380CC4-5D6E-409C-BE32-E72D297353CC}">
              <c16:uniqueId val="{00000002-2821-D54C-990C-6723F5610F80}"/>
            </c:ext>
          </c:extLst>
        </c:ser>
        <c:dLbls>
          <c:showLegendKey val="0"/>
          <c:showVal val="0"/>
          <c:showCatName val="0"/>
          <c:showSerName val="0"/>
          <c:showPercent val="0"/>
          <c:showBubbleSize val="0"/>
        </c:dLbls>
        <c:gapWidth val="150"/>
        <c:axId val="62020521"/>
        <c:axId val="4678489"/>
      </c:barChart>
      <c:catAx>
        <c:axId val="62020521"/>
        <c:scaling>
          <c:orientation val="minMax"/>
        </c:scaling>
        <c:delete val="0"/>
        <c:axPos val="b"/>
        <c:numFmt formatCode="General" sourceLinked="0"/>
        <c:majorTickMark val="out"/>
        <c:minorTickMark val="none"/>
        <c:tickLblPos val="nextTo"/>
        <c:spPr>
          <a:ln w="9360">
            <a:solidFill>
              <a:srgbClr val="878787"/>
            </a:solidFill>
            <a:round/>
          </a:ln>
        </c:spPr>
        <c:txPr>
          <a:bodyPr rot="2700000"/>
          <a:lstStyle/>
          <a:p>
            <a:pPr>
              <a:defRPr sz="1200" b="0" u="none" strike="noStrike">
                <a:solidFill>
                  <a:srgbClr val="000000"/>
                </a:solidFill>
                <a:uFillTx/>
                <a:latin typeface="Arial"/>
                <a:ea typeface="Arial"/>
              </a:defRPr>
            </a:pPr>
            <a:endParaRPr lang="de-DE"/>
          </a:p>
        </c:txPr>
        <c:crossAx val="4678489"/>
        <c:crosses val="autoZero"/>
        <c:auto val="1"/>
        <c:lblAlgn val="ctr"/>
        <c:lblOffset val="100"/>
        <c:noMultiLvlLbl val="0"/>
      </c:catAx>
      <c:valAx>
        <c:axId val="4678489"/>
        <c:scaling>
          <c:orientation val="minMax"/>
        </c:scaling>
        <c:delete val="0"/>
        <c:axPos val="l"/>
        <c:majorGridlines>
          <c:spPr>
            <a:ln w="9360">
              <a:solidFill>
                <a:srgbClr val="878787"/>
              </a:solidFill>
              <a:round/>
            </a:ln>
          </c:spPr>
        </c:majorGridlines>
        <c:title>
          <c:tx>
            <c:rich>
              <a:bodyPr rot="-5400000"/>
              <a:lstStyle/>
              <a:p>
                <a:pPr>
                  <a:defRPr sz="1300" b="0" u="none" strike="noStrike">
                    <a:uFillTx/>
                    <a:latin typeface="Calibri"/>
                  </a:defRPr>
                </a:pPr>
                <a:r>
                  <a:rPr lang="de-DE" sz="1600" b="1" u="none" strike="noStrike">
                    <a:solidFill>
                      <a:srgbClr val="000000"/>
                    </a:solidFill>
                    <a:uFillTx/>
                    <a:latin typeface="Arial"/>
                    <a:ea typeface="Arial"/>
                  </a:rPr>
                  <a:t>CO2 in Gramm</a:t>
                </a:r>
              </a:p>
            </c:rich>
          </c:tx>
          <c:layout>
            <c:manualLayout>
              <c:xMode val="edge"/>
              <c:yMode val="edge"/>
              <c:x val="4.6844418776269799E-3"/>
              <c:y val="0.34792383896578399"/>
            </c:manualLayout>
          </c:layout>
          <c:overlay val="0"/>
          <c:spPr>
            <a:noFill/>
            <a:ln w="25560">
              <a:noFill/>
            </a:ln>
          </c:spPr>
        </c:title>
        <c:numFmt formatCode="0" sourceLinked="0"/>
        <c:majorTickMark val="out"/>
        <c:minorTickMark val="none"/>
        <c:tickLblPos val="nextTo"/>
        <c:spPr>
          <a:ln w="9360">
            <a:solidFill>
              <a:srgbClr val="808080"/>
            </a:solidFill>
            <a:round/>
          </a:ln>
        </c:spPr>
        <c:txPr>
          <a:bodyPr/>
          <a:lstStyle/>
          <a:p>
            <a:pPr>
              <a:defRPr sz="1100" b="0" u="none" strike="noStrike">
                <a:solidFill>
                  <a:srgbClr val="000000"/>
                </a:solidFill>
                <a:uFillTx/>
                <a:latin typeface="Arial"/>
                <a:ea typeface="Arial"/>
              </a:defRPr>
            </a:pPr>
            <a:endParaRPr lang="de-DE"/>
          </a:p>
        </c:txPr>
        <c:crossAx val="62020521"/>
        <c:crosses val="autoZero"/>
        <c:crossBetween val="between"/>
      </c:valAx>
      <c:spPr>
        <a:solidFill>
          <a:srgbClr val="FFFFFF"/>
        </a:solidFill>
        <a:ln w="0">
          <a:solidFill>
            <a:srgbClr val="808080"/>
          </a:solidFill>
        </a:ln>
      </c:spPr>
    </c:plotArea>
    <c:legend>
      <c:legendPos val="b"/>
      <c:layout>
        <c:manualLayout>
          <c:xMode val="edge"/>
          <c:yMode val="edge"/>
          <c:x val="6.6259803267363304E-2"/>
          <c:y val="0.92618264096298297"/>
          <c:w val="0.91932475539261505"/>
          <c:h val="5.5426554439315802E-2"/>
        </c:manualLayout>
      </c:layout>
      <c:overlay val="0"/>
      <c:spPr>
        <a:noFill/>
        <a:ln w="0">
          <a:solidFill>
            <a:srgbClr val="808080"/>
          </a:solidFill>
        </a:ln>
      </c:spPr>
      <c:txPr>
        <a:bodyPr/>
        <a:lstStyle/>
        <a:p>
          <a:pPr>
            <a:defRPr sz="1200" b="0" u="none" strike="noStrike">
              <a:solidFill>
                <a:srgbClr val="000000"/>
              </a:solidFill>
              <a:uFillTx/>
              <a:latin typeface="Arial"/>
              <a:ea typeface="Arial"/>
            </a:defRPr>
          </a:pPr>
          <a:endParaRPr lang="de-DE"/>
        </a:p>
      </c:txPr>
    </c:legend>
    <c:plotVisOnly val="0"/>
    <c:dispBlanksAs val="gap"/>
    <c:showDLblsOverMax val="1"/>
  </c:chart>
  <c:spPr>
    <a:solidFill>
      <a:srgbClr val="FFFFFF"/>
    </a:solidFill>
    <a:ln w="9360">
      <a:solidFill>
        <a:srgbClr val="D9D9D9"/>
      </a:solidFill>
      <a:round/>
    </a:ln>
  </c:spPr>
  <c:printSettings>
    <c:headerFooter/>
    <c:pageMargins b="0.78740157499999996" l="0.7" r="0.7" t="0.78740157499999996"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300" b="0" u="none" strike="noStrike">
                <a:uFillTx/>
                <a:latin typeface="Calibri"/>
              </a:defRPr>
            </a:pPr>
            <a:r>
              <a:rPr lang="de-DE" sz="1800" b="1" u="none" strike="noStrike">
                <a:solidFill>
                  <a:srgbClr val="000000"/>
                </a:solidFill>
                <a:uFillTx/>
                <a:latin typeface="Arial"/>
                <a:ea typeface="Arial"/>
              </a:rPr>
              <a:t>Schule Müssenredder</a:t>
            </a:r>
          </a:p>
        </c:rich>
      </c:tx>
      <c:layout>
        <c:manualLayout>
          <c:xMode val="edge"/>
          <c:yMode val="edge"/>
          <c:x val="5.1115479955551803E-2"/>
          <c:y val="9.0212885547670901E-2"/>
        </c:manualLayout>
      </c:layout>
      <c:overlay val="0"/>
      <c:spPr>
        <a:noFill/>
        <a:ln w="25560">
          <a:noFill/>
        </a:ln>
      </c:spPr>
    </c:title>
    <c:autoTitleDeleted val="0"/>
    <c:plotArea>
      <c:layout>
        <c:manualLayout>
          <c:layoutTarget val="inner"/>
          <c:xMode val="edge"/>
          <c:yMode val="edge"/>
          <c:x val="5.7953671253953301E-2"/>
          <c:y val="0.170097660366753"/>
          <c:w val="0.92574863948485597"/>
          <c:h val="0.64750930935150697"/>
        </c:manualLayout>
      </c:layout>
      <c:barChart>
        <c:barDir val="col"/>
        <c:grouping val="clustered"/>
        <c:varyColors val="0"/>
        <c:ser>
          <c:idx val="0"/>
          <c:order val="0"/>
          <c:tx>
            <c:strRef>
              <c:f>Bilanz_pro_h_pro_m²!$B$49</c:f>
              <c:strCache>
                <c:ptCount val="1"/>
                <c:pt idx="0">
                  <c:v>Strom: CO2 [g pro m² und Std.]</c:v>
                </c:pt>
              </c:strCache>
            </c:strRef>
          </c:tx>
          <c:spPr>
            <a:solidFill>
              <a:srgbClr val="FFC000"/>
            </a:solidFill>
            <a:ln w="12600">
              <a:noFill/>
            </a:ln>
          </c:spPr>
          <c:invertIfNegative val="0"/>
          <c:dLbls>
            <c:spPr>
              <a:noFill/>
              <a:ln>
                <a:noFill/>
              </a:ln>
              <a:effectLst/>
            </c:spPr>
            <c:txPr>
              <a:bodyPr wrap="square"/>
              <a:lstStyle/>
              <a:p>
                <a:pPr>
                  <a:defRPr sz="1000" b="0" u="none" strike="noStrike">
                    <a:solidFill>
                      <a:srgbClr val="000000"/>
                    </a:solidFill>
                    <a:uFillTx/>
                    <a:latin typeface="Arial"/>
                    <a:ea typeface="Arial"/>
                  </a:defRPr>
                </a:pPr>
                <a:endParaRPr lang="de-DE"/>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Bilanz_pro_h_pro_m²!$D$29:$AU$29</c:f>
              <c:numCache>
                <c:formatCode>General</c:formatCode>
                <c:ptCount val="4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c:v>
                </c:pt>
                <c:pt idx="20">
                  <c:v>2027</c:v>
                </c:pt>
                <c:pt idx="21">
                  <c:v>2028</c:v>
                </c:pt>
                <c:pt idx="22">
                  <c:v>2029</c:v>
                </c:pt>
                <c:pt idx="23">
                  <c:v>2030</c:v>
                </c:pt>
                <c:pt idx="24">
                  <c:v>2031</c:v>
                </c:pt>
                <c:pt idx="25">
                  <c:v>2032</c:v>
                </c:pt>
                <c:pt idx="26">
                  <c:v>2033</c:v>
                </c:pt>
                <c:pt idx="27">
                  <c:v>2034</c:v>
                </c:pt>
                <c:pt idx="28">
                  <c:v>2035</c:v>
                </c:pt>
                <c:pt idx="29">
                  <c:v>2036</c:v>
                </c:pt>
                <c:pt idx="30">
                  <c:v>2037</c:v>
                </c:pt>
                <c:pt idx="31">
                  <c:v>2038</c:v>
                </c:pt>
                <c:pt idx="32">
                  <c:v>2039</c:v>
                </c:pt>
                <c:pt idx="33">
                  <c:v>2040</c:v>
                </c:pt>
                <c:pt idx="34">
                  <c:v>2041</c:v>
                </c:pt>
                <c:pt idx="35">
                  <c:v>2042</c:v>
                </c:pt>
                <c:pt idx="36">
                  <c:v>2043</c:v>
                </c:pt>
                <c:pt idx="37">
                  <c:v>2044</c:v>
                </c:pt>
                <c:pt idx="38">
                  <c:v>2045</c:v>
                </c:pt>
                <c:pt idx="39">
                  <c:v>2046</c:v>
                </c:pt>
                <c:pt idx="40">
                  <c:v>2047</c:v>
                </c:pt>
                <c:pt idx="41">
                  <c:v>2048</c:v>
                </c:pt>
                <c:pt idx="42">
                  <c:v>2049</c:v>
                </c:pt>
                <c:pt idx="43">
                  <c:v>2050</c:v>
                </c:pt>
              </c:numCache>
            </c:numRef>
          </c:cat>
          <c:val>
            <c:numRef>
              <c:f>Bilanz_pro_h_pro_m²!$D$49:$AU$49</c:f>
              <c:numCache>
                <c:formatCode>0.00</c:formatCode>
                <c:ptCount val="44"/>
                <c:pt idx="0">
                  <c:v>4.4207686250000009</c:v>
                </c:pt>
                <c:pt idx="1">
                  <c:v>4.3737313750000002</c:v>
                </c:pt>
                <c:pt idx="2">
                  <c:v>4.7788113750000001</c:v>
                </c:pt>
                <c:pt idx="3">
                  <c:v>5.5208806250000011</c:v>
                </c:pt>
                <c:pt idx="4">
                  <c:v>4.187637500000001</c:v>
                </c:pt>
                <c:pt idx="5">
                  <c:v>4.5649400000000009</c:v>
                </c:pt>
                <c:pt idx="6">
                  <c:v>3.7347754166666669</c:v>
                </c:pt>
                <c:pt idx="7">
                  <c:v>3.8171239166666666</c:v>
                </c:pt>
                <c:pt idx="8">
                  <c:v>3.9249675833333337</c:v>
                </c:pt>
                <c:pt idx="9">
                  <c:v>3.6246665</c:v>
                </c:pt>
                <c:pt idx="10">
                  <c:v>2.8517276666666671</c:v>
                </c:pt>
                <c:pt idx="11">
                  <c:v>2.7562318333333335</c:v>
                </c:pt>
                <c:pt idx="12">
                  <c:v>3.7280685</c:v>
                </c:pt>
                <c:pt idx="13">
                  <c:v>3.2228289166666673</c:v>
                </c:pt>
                <c:pt idx="14">
                  <c:v>2.6303994166666667</c:v>
                </c:pt>
                <c:pt idx="15">
                  <c:v>3.1394588333333338</c:v>
                </c:pt>
                <c:pt idx="16">
                  <c:v>3.7663112500000002</c:v>
                </c:pt>
                <c:pt idx="17">
                  <c:v>4.929717000000001</c:v>
                </c:pt>
                <c:pt idx="18">
                  <c:v>4.5294340000000002</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numCache>
            </c:numRef>
          </c:val>
          <c:extLst>
            <c:ext xmlns:c16="http://schemas.microsoft.com/office/drawing/2014/chart" uri="{C3380CC4-5D6E-409C-BE32-E72D297353CC}">
              <c16:uniqueId val="{00000000-840E-8D40-8E99-26C2D13A000E}"/>
            </c:ext>
          </c:extLst>
        </c:ser>
        <c:ser>
          <c:idx val="1"/>
          <c:order val="1"/>
          <c:tx>
            <c:strRef>
              <c:f>Bilanz_pro_h_pro_m²!$B$39</c:f>
              <c:strCache>
                <c:ptCount val="1"/>
                <c:pt idx="0">
                  <c:v>Wärme: CO2 [g pro m² und Std.]</c:v>
                </c:pt>
              </c:strCache>
            </c:strRef>
          </c:tx>
          <c:spPr>
            <a:solidFill>
              <a:srgbClr val="FF0000"/>
            </a:solidFill>
            <a:ln w="12600">
              <a:noFill/>
            </a:ln>
          </c:spPr>
          <c:invertIfNegative val="0"/>
          <c:dLbls>
            <c:spPr>
              <a:noFill/>
              <a:ln>
                <a:noFill/>
              </a:ln>
              <a:effectLst/>
            </c:spPr>
            <c:txPr>
              <a:bodyPr wrap="square"/>
              <a:lstStyle/>
              <a:p>
                <a:pPr>
                  <a:defRPr sz="1000" b="0" u="none" strike="noStrike">
                    <a:solidFill>
                      <a:srgbClr val="000000"/>
                    </a:solidFill>
                    <a:uFillTx/>
                    <a:latin typeface="Arial"/>
                    <a:ea typeface="Arial"/>
                  </a:defRPr>
                </a:pPr>
                <a:endParaRPr lang="de-DE"/>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Bilanz_pro_h_pro_m²!$D$29:$AU$29</c:f>
              <c:numCache>
                <c:formatCode>General</c:formatCode>
                <c:ptCount val="4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c:v>
                </c:pt>
                <c:pt idx="20">
                  <c:v>2027</c:v>
                </c:pt>
                <c:pt idx="21">
                  <c:v>2028</c:v>
                </c:pt>
                <c:pt idx="22">
                  <c:v>2029</c:v>
                </c:pt>
                <c:pt idx="23">
                  <c:v>2030</c:v>
                </c:pt>
                <c:pt idx="24">
                  <c:v>2031</c:v>
                </c:pt>
                <c:pt idx="25">
                  <c:v>2032</c:v>
                </c:pt>
                <c:pt idx="26">
                  <c:v>2033</c:v>
                </c:pt>
                <c:pt idx="27">
                  <c:v>2034</c:v>
                </c:pt>
                <c:pt idx="28">
                  <c:v>2035</c:v>
                </c:pt>
                <c:pt idx="29">
                  <c:v>2036</c:v>
                </c:pt>
                <c:pt idx="30">
                  <c:v>2037</c:v>
                </c:pt>
                <c:pt idx="31">
                  <c:v>2038</c:v>
                </c:pt>
                <c:pt idx="32">
                  <c:v>2039</c:v>
                </c:pt>
                <c:pt idx="33">
                  <c:v>2040</c:v>
                </c:pt>
                <c:pt idx="34">
                  <c:v>2041</c:v>
                </c:pt>
                <c:pt idx="35">
                  <c:v>2042</c:v>
                </c:pt>
                <c:pt idx="36">
                  <c:v>2043</c:v>
                </c:pt>
                <c:pt idx="37">
                  <c:v>2044</c:v>
                </c:pt>
                <c:pt idx="38">
                  <c:v>2045</c:v>
                </c:pt>
                <c:pt idx="39">
                  <c:v>2046</c:v>
                </c:pt>
                <c:pt idx="40">
                  <c:v>2047</c:v>
                </c:pt>
                <c:pt idx="41">
                  <c:v>2048</c:v>
                </c:pt>
                <c:pt idx="42">
                  <c:v>2049</c:v>
                </c:pt>
                <c:pt idx="43">
                  <c:v>2050</c:v>
                </c:pt>
              </c:numCache>
            </c:numRef>
          </c:cat>
          <c:val>
            <c:numRef>
              <c:f>Bilanz_pro_h_pro_m²!$D$39:$AU$39</c:f>
              <c:numCache>
                <c:formatCode>0.00</c:formatCode>
                <c:ptCount val="44"/>
                <c:pt idx="0">
                  <c:v>31.553901648998821</c:v>
                </c:pt>
                <c:pt idx="1">
                  <c:v>25.398930138568133</c:v>
                </c:pt>
                <c:pt idx="2">
                  <c:v>32.990556718061669</c:v>
                </c:pt>
                <c:pt idx="3">
                  <c:v>30.106611824014664</c:v>
                </c:pt>
                <c:pt idx="4">
                  <c:v>23.511399999999998</c:v>
                </c:pt>
                <c:pt idx="5">
                  <c:v>23.257481598317561</c:v>
                </c:pt>
                <c:pt idx="6">
                  <c:v>23.870656772432621</c:v>
                </c:pt>
                <c:pt idx="7">
                  <c:v>19.458403205918621</c:v>
                </c:pt>
                <c:pt idx="8">
                  <c:v>23.592758792048933</c:v>
                </c:pt>
                <c:pt idx="9">
                  <c:v>25.218872473355383</c:v>
                </c:pt>
                <c:pt idx="10">
                  <c:v>14.083073529411767</c:v>
                </c:pt>
                <c:pt idx="11">
                  <c:v>14.950787878787878</c:v>
                </c:pt>
                <c:pt idx="12">
                  <c:v>11.253666666666668</c:v>
                </c:pt>
                <c:pt idx="13">
                  <c:v>11.314333333333332</c:v>
                </c:pt>
                <c:pt idx="14">
                  <c:v>13.007448999999999</c:v>
                </c:pt>
                <c:pt idx="15">
                  <c:v>14.044333333333332</c:v>
                </c:pt>
                <c:pt idx="16">
                  <c:v>13.741</c:v>
                </c:pt>
                <c:pt idx="17">
                  <c:v>11.474311333333334</c:v>
                </c:pt>
                <c:pt idx="18">
                  <c:v>12.324706333333333</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numCache>
            </c:numRef>
          </c:val>
          <c:extLst>
            <c:ext xmlns:c16="http://schemas.microsoft.com/office/drawing/2014/chart" uri="{C3380CC4-5D6E-409C-BE32-E72D297353CC}">
              <c16:uniqueId val="{00000001-840E-8D40-8E99-26C2D13A000E}"/>
            </c:ext>
          </c:extLst>
        </c:ser>
        <c:ser>
          <c:idx val="2"/>
          <c:order val="2"/>
          <c:tx>
            <c:strRef>
              <c:f>Bilanz_pro_h_pro_m²!$B$51</c:f>
              <c:strCache>
                <c:ptCount val="1"/>
                <c:pt idx="0">
                  <c:v>Gesamtemissionen</c:v>
                </c:pt>
              </c:strCache>
            </c:strRef>
          </c:tx>
          <c:spPr>
            <a:solidFill>
              <a:srgbClr val="808080"/>
            </a:solidFill>
            <a:ln w="12600">
              <a:noFill/>
            </a:ln>
          </c:spPr>
          <c:invertIfNegative val="0"/>
          <c:dLbls>
            <c:spPr>
              <a:noFill/>
              <a:ln>
                <a:noFill/>
              </a:ln>
              <a:effectLst/>
            </c:spPr>
            <c:txPr>
              <a:bodyPr wrap="square"/>
              <a:lstStyle/>
              <a:p>
                <a:pPr>
                  <a:defRPr sz="1000" b="0" u="none" strike="noStrike">
                    <a:solidFill>
                      <a:srgbClr val="000000"/>
                    </a:solidFill>
                    <a:uFillTx/>
                    <a:latin typeface="Arial"/>
                    <a:ea typeface="Arial"/>
                  </a:defRPr>
                </a:pPr>
                <a:endParaRPr lang="de-DE"/>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Bilanz_pro_h_pro_m²!$D$29:$AU$29</c:f>
              <c:numCache>
                <c:formatCode>General</c:formatCode>
                <c:ptCount val="4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c:v>
                </c:pt>
                <c:pt idx="20">
                  <c:v>2027</c:v>
                </c:pt>
                <c:pt idx="21">
                  <c:v>2028</c:v>
                </c:pt>
                <c:pt idx="22">
                  <c:v>2029</c:v>
                </c:pt>
                <c:pt idx="23">
                  <c:v>2030</c:v>
                </c:pt>
                <c:pt idx="24">
                  <c:v>2031</c:v>
                </c:pt>
                <c:pt idx="25">
                  <c:v>2032</c:v>
                </c:pt>
                <c:pt idx="26">
                  <c:v>2033</c:v>
                </c:pt>
                <c:pt idx="27">
                  <c:v>2034</c:v>
                </c:pt>
                <c:pt idx="28">
                  <c:v>2035</c:v>
                </c:pt>
                <c:pt idx="29">
                  <c:v>2036</c:v>
                </c:pt>
                <c:pt idx="30">
                  <c:v>2037</c:v>
                </c:pt>
                <c:pt idx="31">
                  <c:v>2038</c:v>
                </c:pt>
                <c:pt idx="32">
                  <c:v>2039</c:v>
                </c:pt>
                <c:pt idx="33">
                  <c:v>2040</c:v>
                </c:pt>
                <c:pt idx="34">
                  <c:v>2041</c:v>
                </c:pt>
                <c:pt idx="35">
                  <c:v>2042</c:v>
                </c:pt>
                <c:pt idx="36">
                  <c:v>2043</c:v>
                </c:pt>
                <c:pt idx="37">
                  <c:v>2044</c:v>
                </c:pt>
                <c:pt idx="38">
                  <c:v>2045</c:v>
                </c:pt>
                <c:pt idx="39">
                  <c:v>2046</c:v>
                </c:pt>
                <c:pt idx="40">
                  <c:v>2047</c:v>
                </c:pt>
                <c:pt idx="41">
                  <c:v>2048</c:v>
                </c:pt>
                <c:pt idx="42">
                  <c:v>2049</c:v>
                </c:pt>
                <c:pt idx="43">
                  <c:v>2050</c:v>
                </c:pt>
              </c:numCache>
            </c:numRef>
          </c:cat>
          <c:val>
            <c:numRef>
              <c:f>Bilanz_pro_h_pro_m²!$D$51:$AU$51</c:f>
              <c:numCache>
                <c:formatCode>0.0</c:formatCode>
                <c:ptCount val="44"/>
                <c:pt idx="0">
                  <c:v>35.974670273998825</c:v>
                </c:pt>
                <c:pt idx="1">
                  <c:v>29.772661513568131</c:v>
                </c:pt>
                <c:pt idx="2">
                  <c:v>37.769368093061672</c:v>
                </c:pt>
                <c:pt idx="3">
                  <c:v>35.627492449014667</c:v>
                </c:pt>
                <c:pt idx="4">
                  <c:v>27.699037499999999</c:v>
                </c:pt>
                <c:pt idx="5">
                  <c:v>27.822421598317561</c:v>
                </c:pt>
                <c:pt idx="6">
                  <c:v>27.60543218909929</c:v>
                </c:pt>
                <c:pt idx="7">
                  <c:v>23.275527122585288</c:v>
                </c:pt>
                <c:pt idx="8">
                  <c:v>27.517726375382267</c:v>
                </c:pt>
                <c:pt idx="9">
                  <c:v>28.843538973355383</c:v>
                </c:pt>
                <c:pt idx="10">
                  <c:v>16.934801196078432</c:v>
                </c:pt>
                <c:pt idx="11">
                  <c:v>17.707019712121213</c:v>
                </c:pt>
                <c:pt idx="12">
                  <c:v>14.981735166666667</c:v>
                </c:pt>
                <c:pt idx="13">
                  <c:v>14.53716225</c:v>
                </c:pt>
                <c:pt idx="14">
                  <c:v>15.637848416666666</c:v>
                </c:pt>
                <c:pt idx="15">
                  <c:v>17.183792166666667</c:v>
                </c:pt>
                <c:pt idx="16">
                  <c:v>17.507311250000001</c:v>
                </c:pt>
                <c:pt idx="17">
                  <c:v>16.404028333333336</c:v>
                </c:pt>
                <c:pt idx="18">
                  <c:v>16.854140333333334</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numCache>
            </c:numRef>
          </c:val>
          <c:extLst>
            <c:ext xmlns:c16="http://schemas.microsoft.com/office/drawing/2014/chart" uri="{C3380CC4-5D6E-409C-BE32-E72D297353CC}">
              <c16:uniqueId val="{00000002-840E-8D40-8E99-26C2D13A000E}"/>
            </c:ext>
          </c:extLst>
        </c:ser>
        <c:dLbls>
          <c:showLegendKey val="0"/>
          <c:showVal val="0"/>
          <c:showCatName val="0"/>
          <c:showSerName val="0"/>
          <c:showPercent val="0"/>
          <c:showBubbleSize val="0"/>
        </c:dLbls>
        <c:gapWidth val="150"/>
        <c:axId val="93737726"/>
        <c:axId val="13245555"/>
      </c:barChart>
      <c:catAx>
        <c:axId val="93737726"/>
        <c:scaling>
          <c:orientation val="minMax"/>
        </c:scaling>
        <c:delete val="0"/>
        <c:axPos val="b"/>
        <c:numFmt formatCode="General" sourceLinked="0"/>
        <c:majorTickMark val="out"/>
        <c:minorTickMark val="none"/>
        <c:tickLblPos val="nextTo"/>
        <c:spPr>
          <a:ln w="9360">
            <a:solidFill>
              <a:srgbClr val="878787"/>
            </a:solidFill>
            <a:round/>
          </a:ln>
        </c:spPr>
        <c:txPr>
          <a:bodyPr rot="2700000"/>
          <a:lstStyle/>
          <a:p>
            <a:pPr>
              <a:defRPr sz="1200" b="0" u="none" strike="noStrike">
                <a:solidFill>
                  <a:srgbClr val="000000"/>
                </a:solidFill>
                <a:uFillTx/>
                <a:latin typeface="Arial"/>
                <a:ea typeface="Arial"/>
              </a:defRPr>
            </a:pPr>
            <a:endParaRPr lang="de-DE"/>
          </a:p>
        </c:txPr>
        <c:crossAx val="13245555"/>
        <c:crosses val="autoZero"/>
        <c:auto val="1"/>
        <c:lblAlgn val="ctr"/>
        <c:lblOffset val="100"/>
        <c:noMultiLvlLbl val="0"/>
      </c:catAx>
      <c:valAx>
        <c:axId val="13245555"/>
        <c:scaling>
          <c:orientation val="minMax"/>
        </c:scaling>
        <c:delete val="0"/>
        <c:axPos val="l"/>
        <c:majorGridlines>
          <c:spPr>
            <a:ln w="9360">
              <a:solidFill>
                <a:srgbClr val="878787"/>
              </a:solidFill>
              <a:round/>
            </a:ln>
          </c:spPr>
        </c:majorGridlines>
        <c:title>
          <c:tx>
            <c:rich>
              <a:bodyPr rot="-5400000"/>
              <a:lstStyle/>
              <a:p>
                <a:pPr>
                  <a:defRPr sz="1300" b="0" u="none" strike="noStrike">
                    <a:uFillTx/>
                    <a:latin typeface="Calibri"/>
                  </a:defRPr>
                </a:pPr>
                <a:r>
                  <a:rPr lang="de-DE" sz="1600" b="1" u="none" strike="noStrike">
                    <a:solidFill>
                      <a:srgbClr val="000000"/>
                    </a:solidFill>
                    <a:uFillTx/>
                    <a:latin typeface="Arial"/>
                    <a:ea typeface="Arial"/>
                  </a:rPr>
                  <a:t>CO2 in Gramm</a:t>
                </a:r>
              </a:p>
            </c:rich>
          </c:tx>
          <c:layout>
            <c:manualLayout>
              <c:xMode val="edge"/>
              <c:yMode val="edge"/>
              <c:x val="4.6727640539077396E-3"/>
              <c:y val="0.34792383896578399"/>
            </c:manualLayout>
          </c:layout>
          <c:overlay val="0"/>
          <c:spPr>
            <a:noFill/>
            <a:ln w="25560">
              <a:noFill/>
            </a:ln>
          </c:spPr>
        </c:title>
        <c:numFmt formatCode="0" sourceLinked="0"/>
        <c:majorTickMark val="out"/>
        <c:minorTickMark val="none"/>
        <c:tickLblPos val="nextTo"/>
        <c:spPr>
          <a:ln w="9360">
            <a:solidFill>
              <a:srgbClr val="808080"/>
            </a:solidFill>
            <a:round/>
          </a:ln>
        </c:spPr>
        <c:txPr>
          <a:bodyPr/>
          <a:lstStyle/>
          <a:p>
            <a:pPr>
              <a:defRPr sz="1100" b="0" u="none" strike="noStrike">
                <a:solidFill>
                  <a:srgbClr val="000000"/>
                </a:solidFill>
                <a:uFillTx/>
                <a:latin typeface="Arial"/>
                <a:ea typeface="Arial"/>
              </a:defRPr>
            </a:pPr>
            <a:endParaRPr lang="de-DE"/>
          </a:p>
        </c:txPr>
        <c:crossAx val="93737726"/>
        <c:crosses val="autoZero"/>
        <c:crossBetween val="between"/>
      </c:valAx>
      <c:spPr>
        <a:solidFill>
          <a:srgbClr val="FFFFFF"/>
        </a:solidFill>
        <a:ln w="0">
          <a:solidFill>
            <a:srgbClr val="808080"/>
          </a:solidFill>
        </a:ln>
      </c:spPr>
    </c:plotArea>
    <c:legend>
      <c:legendPos val="b"/>
      <c:layout>
        <c:manualLayout>
          <c:xMode val="edge"/>
          <c:yMode val="edge"/>
          <c:x val="6.6259803267363304E-2"/>
          <c:y val="0.92618264096298297"/>
          <c:w val="0.91932475539261505"/>
          <c:h val="5.5426554439315802E-2"/>
        </c:manualLayout>
      </c:layout>
      <c:overlay val="0"/>
      <c:spPr>
        <a:noFill/>
        <a:ln w="0">
          <a:solidFill>
            <a:srgbClr val="808080"/>
          </a:solidFill>
        </a:ln>
      </c:spPr>
      <c:txPr>
        <a:bodyPr/>
        <a:lstStyle/>
        <a:p>
          <a:pPr>
            <a:defRPr sz="1200" b="0" u="none" strike="noStrike">
              <a:solidFill>
                <a:srgbClr val="000000"/>
              </a:solidFill>
              <a:uFillTx/>
              <a:latin typeface="Arial"/>
              <a:ea typeface="Arial"/>
            </a:defRPr>
          </a:pPr>
          <a:endParaRPr lang="de-DE"/>
        </a:p>
      </c:txPr>
    </c:legend>
    <c:plotVisOnly val="0"/>
    <c:dispBlanksAs val="gap"/>
    <c:showDLblsOverMax val="1"/>
  </c:chart>
  <c:spPr>
    <a:solidFill>
      <a:srgbClr val="FFFFFF"/>
    </a:solidFill>
    <a:ln w="9360">
      <a:solidFill>
        <a:srgbClr val="D9D9D9"/>
      </a:solidFill>
      <a:round/>
    </a:ln>
  </c:spPr>
  <c:printSettings>
    <c:headerFooter/>
    <c:pageMargins b="0.78740157499999996" l="0.7" r="0.7" t="0.78740157499999996"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4" Type="http://schemas.openxmlformats.org/officeDocument/2006/relationships/chart" Target="../charts/chart8.xml"/></Relationships>
</file>

<file path=xl/drawings/_rels/drawing3.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chart" Target="../charts/chart10.xml"/><Relationship Id="rId1" Type="http://schemas.openxmlformats.org/officeDocument/2006/relationships/chart" Target="../charts/chart9.xml"/><Relationship Id="rId4" Type="http://schemas.openxmlformats.org/officeDocument/2006/relationships/chart" Target="../charts/chart12.xml"/></Relationships>
</file>

<file path=xl/drawings/_rels/drawing4.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1</xdr:col>
      <xdr:colOff>90360</xdr:colOff>
      <xdr:row>28</xdr:row>
      <xdr:rowOff>121320</xdr:rowOff>
    </xdr:from>
    <xdr:to>
      <xdr:col>6</xdr:col>
      <xdr:colOff>963720</xdr:colOff>
      <xdr:row>49</xdr:row>
      <xdr:rowOff>115200</xdr:rowOff>
    </xdr:to>
    <xdr:graphicFrame macro="">
      <xdr:nvGraphicFramePr>
        <xdr:cNvPr id="2" name="Chart 3">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7</xdr:col>
      <xdr:colOff>35640</xdr:colOff>
      <xdr:row>28</xdr:row>
      <xdr:rowOff>131040</xdr:rowOff>
    </xdr:from>
    <xdr:to>
      <xdr:col>15</xdr:col>
      <xdr:colOff>654120</xdr:colOff>
      <xdr:row>49</xdr:row>
      <xdr:rowOff>124920</xdr:rowOff>
    </xdr:to>
    <xdr:graphicFrame macro="">
      <xdr:nvGraphicFramePr>
        <xdr:cNvPr id="3" name="Chart 3">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15</xdr:col>
      <xdr:colOff>726120</xdr:colOff>
      <xdr:row>28</xdr:row>
      <xdr:rowOff>119160</xdr:rowOff>
    </xdr:from>
    <xdr:to>
      <xdr:col>27</xdr:col>
      <xdr:colOff>249120</xdr:colOff>
      <xdr:row>49</xdr:row>
      <xdr:rowOff>113040</xdr:rowOff>
    </xdr:to>
    <xdr:graphicFrame macro="">
      <xdr:nvGraphicFramePr>
        <xdr:cNvPr id="4" name="Chart 3">
          <a:extLst>
            <a:ext uri="{FF2B5EF4-FFF2-40B4-BE49-F238E27FC236}">
              <a16:creationId xmlns:a16="http://schemas.microsoft.com/office/drawing/2014/main" id="{00000000-0008-0000-03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27</xdr:col>
      <xdr:colOff>357120</xdr:colOff>
      <xdr:row>28</xdr:row>
      <xdr:rowOff>119160</xdr:rowOff>
    </xdr:from>
    <xdr:to>
      <xdr:col>40</xdr:col>
      <xdr:colOff>737280</xdr:colOff>
      <xdr:row>49</xdr:row>
      <xdr:rowOff>113040</xdr:rowOff>
    </xdr:to>
    <xdr:graphicFrame macro="">
      <xdr:nvGraphicFramePr>
        <xdr:cNvPr id="5" name="Chart 3">
          <a:extLst>
            <a:ext uri="{FF2B5EF4-FFF2-40B4-BE49-F238E27FC236}">
              <a16:creationId xmlns:a16="http://schemas.microsoft.com/office/drawing/2014/main" id="{00000000-0008-0000-03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38160</xdr:colOff>
      <xdr:row>9</xdr:row>
      <xdr:rowOff>85680</xdr:rowOff>
    </xdr:from>
    <xdr:to>
      <xdr:col>8</xdr:col>
      <xdr:colOff>656640</xdr:colOff>
      <xdr:row>40</xdr:row>
      <xdr:rowOff>46800</xdr:rowOff>
    </xdr:to>
    <xdr:graphicFrame macro="">
      <xdr:nvGraphicFramePr>
        <xdr:cNvPr id="5" name="Chart 3">
          <a:extLst>
            <a:ext uri="{FF2B5EF4-FFF2-40B4-BE49-F238E27FC236}">
              <a16:creationId xmlns:a16="http://schemas.microsoft.com/office/drawing/2014/main" id="{00000000-0008-0000-04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8</xdr:col>
      <xdr:colOff>731160</xdr:colOff>
      <xdr:row>9</xdr:row>
      <xdr:rowOff>95400</xdr:rowOff>
    </xdr:from>
    <xdr:to>
      <xdr:col>20</xdr:col>
      <xdr:colOff>617400</xdr:colOff>
      <xdr:row>40</xdr:row>
      <xdr:rowOff>56520</xdr:rowOff>
    </xdr:to>
    <xdr:graphicFrame macro="">
      <xdr:nvGraphicFramePr>
        <xdr:cNvPr id="6" name="Chart 3">
          <a:extLst>
            <a:ext uri="{FF2B5EF4-FFF2-40B4-BE49-F238E27FC236}">
              <a16:creationId xmlns:a16="http://schemas.microsoft.com/office/drawing/2014/main" id="{00000000-0008-0000-04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20</xdr:col>
      <xdr:colOff>728280</xdr:colOff>
      <xdr:row>9</xdr:row>
      <xdr:rowOff>89640</xdr:rowOff>
    </xdr:from>
    <xdr:to>
      <xdr:col>33</xdr:col>
      <xdr:colOff>569880</xdr:colOff>
      <xdr:row>40</xdr:row>
      <xdr:rowOff>50760</xdr:rowOff>
    </xdr:to>
    <xdr:graphicFrame macro="">
      <xdr:nvGraphicFramePr>
        <xdr:cNvPr id="7" name="Chart 3">
          <a:extLst>
            <a:ext uri="{FF2B5EF4-FFF2-40B4-BE49-F238E27FC236}">
              <a16:creationId xmlns:a16="http://schemas.microsoft.com/office/drawing/2014/main" id="{00000000-0008-0000-04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33</xdr:col>
      <xdr:colOff>687960</xdr:colOff>
      <xdr:row>9</xdr:row>
      <xdr:rowOff>95400</xdr:rowOff>
    </xdr:from>
    <xdr:to>
      <xdr:col>48</xdr:col>
      <xdr:colOff>52200</xdr:colOff>
      <xdr:row>40</xdr:row>
      <xdr:rowOff>56520</xdr:rowOff>
    </xdr:to>
    <xdr:graphicFrame macro="">
      <xdr:nvGraphicFramePr>
        <xdr:cNvPr id="8" name="Chart 3">
          <a:extLst>
            <a:ext uri="{FF2B5EF4-FFF2-40B4-BE49-F238E27FC236}">
              <a16:creationId xmlns:a16="http://schemas.microsoft.com/office/drawing/2014/main" id="{00000000-0008-0000-04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85680</xdr:rowOff>
    </xdr:from>
    <xdr:to>
      <xdr:col>12</xdr:col>
      <xdr:colOff>46800</xdr:colOff>
      <xdr:row>27</xdr:row>
      <xdr:rowOff>8640</xdr:rowOff>
    </xdr:to>
    <xdr:graphicFrame macro="">
      <xdr:nvGraphicFramePr>
        <xdr:cNvPr id="9" name="Diagramm 1">
          <a:extLst>
            <a:ext uri="{FF2B5EF4-FFF2-40B4-BE49-F238E27FC236}">
              <a16:creationId xmlns:a16="http://schemas.microsoft.com/office/drawing/2014/main" id="{00000000-0008-0000-05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12</xdr:col>
      <xdr:colOff>133200</xdr:colOff>
      <xdr:row>1</xdr:row>
      <xdr:rowOff>95400</xdr:rowOff>
    </xdr:from>
    <xdr:to>
      <xdr:col>27</xdr:col>
      <xdr:colOff>37080</xdr:colOff>
      <xdr:row>27</xdr:row>
      <xdr:rowOff>18360</xdr:rowOff>
    </xdr:to>
    <xdr:graphicFrame macro="">
      <xdr:nvGraphicFramePr>
        <xdr:cNvPr id="10" name="Diagramm 1">
          <a:extLst>
            <a:ext uri="{FF2B5EF4-FFF2-40B4-BE49-F238E27FC236}">
              <a16:creationId xmlns:a16="http://schemas.microsoft.com/office/drawing/2014/main" id="{00000000-0008-0000-05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27</xdr:col>
      <xdr:colOff>114480</xdr:colOff>
      <xdr:row>1</xdr:row>
      <xdr:rowOff>85680</xdr:rowOff>
    </xdr:from>
    <xdr:to>
      <xdr:col>45</xdr:col>
      <xdr:colOff>132840</xdr:colOff>
      <xdr:row>27</xdr:row>
      <xdr:rowOff>8640</xdr:rowOff>
    </xdr:to>
    <xdr:graphicFrame macro="">
      <xdr:nvGraphicFramePr>
        <xdr:cNvPr id="11" name="Diagramm 1">
          <a:extLst>
            <a:ext uri="{FF2B5EF4-FFF2-40B4-BE49-F238E27FC236}">
              <a16:creationId xmlns:a16="http://schemas.microsoft.com/office/drawing/2014/main" id="{00000000-0008-0000-0500-00000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45</xdr:col>
      <xdr:colOff>237960</xdr:colOff>
      <xdr:row>1</xdr:row>
      <xdr:rowOff>85680</xdr:rowOff>
    </xdr:from>
    <xdr:to>
      <xdr:col>61</xdr:col>
      <xdr:colOff>275400</xdr:colOff>
      <xdr:row>27</xdr:row>
      <xdr:rowOff>8640</xdr:rowOff>
    </xdr:to>
    <xdr:graphicFrame macro="">
      <xdr:nvGraphicFramePr>
        <xdr:cNvPr id="12" name="Diagramm 1">
          <a:extLst>
            <a:ext uri="{FF2B5EF4-FFF2-40B4-BE49-F238E27FC236}">
              <a16:creationId xmlns:a16="http://schemas.microsoft.com/office/drawing/2014/main" id="{00000000-0008-0000-05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15</xdr:col>
      <xdr:colOff>316800</xdr:colOff>
      <xdr:row>76</xdr:row>
      <xdr:rowOff>151560</xdr:rowOff>
    </xdr:to>
    <xdr:sp macro="" textlink="">
      <xdr:nvSpPr>
        <xdr:cNvPr id="13" name="CustomShape 1" hidden="1">
          <a:extLst>
            <a:ext uri="{FF2B5EF4-FFF2-40B4-BE49-F238E27FC236}">
              <a16:creationId xmlns:a16="http://schemas.microsoft.com/office/drawing/2014/main" id="{00000000-0008-0000-0600-00000D000000}"/>
            </a:ext>
          </a:extLst>
        </xdr:cNvPr>
        <xdr:cNvSpPr/>
      </xdr:nvSpPr>
      <xdr:spPr>
        <a:xfrm>
          <a:off x="0" y="0"/>
          <a:ext cx="11594520" cy="12457800"/>
        </a:xfrm>
        <a:prstGeom prst="rect">
          <a:avLst/>
        </a:prstGeom>
        <a:solidFill>
          <a:srgbClr val="FFFFFF"/>
        </a:solidFill>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oneCell">
    <xdr:from>
      <xdr:col>0</xdr:col>
      <xdr:colOff>88920</xdr:colOff>
      <xdr:row>0</xdr:row>
      <xdr:rowOff>0</xdr:rowOff>
    </xdr:from>
    <xdr:to>
      <xdr:col>11</xdr:col>
      <xdr:colOff>354960</xdr:colOff>
      <xdr:row>54</xdr:row>
      <xdr:rowOff>153360</xdr:rowOff>
    </xdr:to>
    <xdr:pic>
      <xdr:nvPicPr>
        <xdr:cNvPr id="14" name="Picture 1">
          <a:extLst>
            <a:ext uri="{FF2B5EF4-FFF2-40B4-BE49-F238E27FC236}">
              <a16:creationId xmlns:a16="http://schemas.microsoft.com/office/drawing/2014/main" id="{00000000-0008-0000-0600-00000E000000}"/>
            </a:ext>
          </a:extLst>
        </xdr:cNvPr>
        <xdr:cNvPicPr/>
      </xdr:nvPicPr>
      <xdr:blipFill>
        <a:blip xmlns:r="http://schemas.openxmlformats.org/officeDocument/2006/relationships" r:embed="rId1"/>
        <a:stretch/>
      </xdr:blipFill>
      <xdr:spPr>
        <a:xfrm>
          <a:off x="88920" y="0"/>
          <a:ext cx="8536320" cy="8897400"/>
        </a:xfrm>
        <a:prstGeom prst="rect">
          <a:avLst/>
        </a:prstGeom>
        <a:noFill/>
        <a:ln w="0">
          <a:noFill/>
        </a:ln>
      </xdr:spPr>
    </xdr:pic>
    <xdr:clientData/>
  </xdr:twoCellAnchor>
  <xdr:twoCellAnchor editAs="absolute">
    <xdr:from>
      <xdr:col>11</xdr:col>
      <xdr:colOff>750240</xdr:colOff>
      <xdr:row>0</xdr:row>
      <xdr:rowOff>0</xdr:rowOff>
    </xdr:from>
    <xdr:to>
      <xdr:col>23</xdr:col>
      <xdr:colOff>136080</xdr:colOff>
      <xdr:row>54</xdr:row>
      <xdr:rowOff>85320</xdr:rowOff>
    </xdr:to>
    <xdr:pic>
      <xdr:nvPicPr>
        <xdr:cNvPr id="15" name="Picture 1">
          <a:extLst>
            <a:ext uri="{FF2B5EF4-FFF2-40B4-BE49-F238E27FC236}">
              <a16:creationId xmlns:a16="http://schemas.microsoft.com/office/drawing/2014/main" id="{00000000-0008-0000-0600-00000F000000}"/>
            </a:ext>
          </a:extLst>
        </xdr:cNvPr>
        <xdr:cNvPicPr/>
      </xdr:nvPicPr>
      <xdr:blipFill>
        <a:blip xmlns:r="http://schemas.openxmlformats.org/officeDocument/2006/relationships" r:embed="rId1"/>
        <a:stretch/>
      </xdr:blipFill>
      <xdr:spPr>
        <a:xfrm>
          <a:off x="9020520" y="0"/>
          <a:ext cx="8407800" cy="8829360"/>
        </a:xfrm>
        <a:prstGeom prst="rect">
          <a:avLst/>
        </a:prstGeom>
        <a:noFill/>
        <a:ln w="0">
          <a:noFill/>
        </a:ln>
      </xdr:spPr>
    </xdr:pic>
    <xdr:clientData/>
  </xdr:twoCellAnchor>
</xdr:wsDr>
</file>

<file path=xl/theme/theme1.xml><?xml version="1.0" encoding="utf-8"?>
<a:theme xmlns:a="http://schemas.openxmlformats.org/drawingml/2006/main" name="Larissa">
  <a:themeElements>
    <a:clrScheme name="Larissa">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Larissa">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337"/>
  <sheetViews>
    <sheetView showGridLines="0" topLeftCell="B126" zoomScaleNormal="100" workbookViewId="0">
      <selection activeCell="F146" sqref="F146:F147"/>
    </sheetView>
  </sheetViews>
  <sheetFormatPr baseColWidth="10" defaultColWidth="11.42578125" defaultRowHeight="20.25" outlineLevelRow="1" outlineLevelCol="1"/>
  <cols>
    <col min="1" max="1" width="11.42578125" style="1" hidden="1"/>
    <col min="2" max="2" width="2.7109375" style="2" customWidth="1"/>
    <col min="3" max="3" width="5.85546875" style="2" customWidth="1"/>
    <col min="4" max="4" width="44" style="2" customWidth="1"/>
    <col min="5" max="5" width="14" style="2" customWidth="1"/>
    <col min="6" max="6" width="14.28515625" style="2" customWidth="1"/>
    <col min="7" max="7" width="28.140625" style="2" customWidth="1"/>
    <col min="8" max="8" width="30.42578125" style="2" customWidth="1"/>
    <col min="9" max="10" width="19.42578125" style="2" customWidth="1" outlineLevel="1"/>
    <col min="11" max="15" width="19.42578125" style="2" customWidth="1"/>
    <col min="16" max="26" width="19.42578125" style="2" hidden="1" customWidth="1" outlineLevel="1"/>
    <col min="27" max="27" width="11.42578125" style="2" hidden="1" outlineLevel="1"/>
    <col min="28" max="28" width="11.42578125" style="2" collapsed="1"/>
    <col min="29" max="1024" width="11.42578125" style="2"/>
  </cols>
  <sheetData>
    <row r="1" spans="1:29" ht="31.5" hidden="1" customHeight="1">
      <c r="H1" s="3" t="s">
        <v>0</v>
      </c>
      <c r="I1" s="4" t="s">
        <v>1</v>
      </c>
      <c r="J1" s="4" t="s">
        <v>2</v>
      </c>
      <c r="K1" s="5" t="s">
        <v>3</v>
      </c>
      <c r="L1" s="5" t="s">
        <v>4</v>
      </c>
      <c r="M1" s="5" t="s">
        <v>5</v>
      </c>
      <c r="N1" s="6" t="s">
        <v>6</v>
      </c>
      <c r="O1" s="6" t="s">
        <v>7</v>
      </c>
    </row>
    <row r="2" spans="1:29" ht="9.75" customHeight="1">
      <c r="B2" s="7"/>
      <c r="C2" s="8"/>
      <c r="D2" s="7"/>
      <c r="E2" s="9"/>
      <c r="F2" s="9"/>
      <c r="G2" s="7"/>
      <c r="H2" s="7"/>
      <c r="I2" s="7"/>
      <c r="J2" s="7"/>
      <c r="K2" s="7"/>
    </row>
    <row r="3" spans="1:29" ht="30" customHeight="1">
      <c r="A3" s="10"/>
      <c r="B3" s="7"/>
      <c r="C3" s="8"/>
      <c r="D3" s="11" t="s">
        <v>8</v>
      </c>
      <c r="E3" s="12">
        <v>2026</v>
      </c>
      <c r="F3" s="13"/>
      <c r="G3" s="14"/>
      <c r="H3" s="14"/>
      <c r="I3" s="14"/>
    </row>
    <row r="4" spans="1:29" ht="21.75" customHeight="1">
      <c r="A4" s="10"/>
      <c r="B4" s="7"/>
      <c r="C4" s="8"/>
      <c r="D4" s="15" t="s">
        <v>9</v>
      </c>
      <c r="E4" s="16"/>
      <c r="F4" s="17" t="s">
        <v>10</v>
      </c>
      <c r="G4" s="18">
        <v>46276</v>
      </c>
      <c r="H4" s="8"/>
      <c r="I4" s="8"/>
      <c r="J4" s="8"/>
      <c r="K4" s="8"/>
    </row>
    <row r="5" spans="1:29" ht="19.5" customHeight="1">
      <c r="B5" s="7"/>
      <c r="C5" s="8"/>
      <c r="D5" s="7"/>
      <c r="E5" s="7"/>
      <c r="H5" s="19"/>
      <c r="I5" s="19"/>
      <c r="J5" s="19"/>
      <c r="K5" s="19"/>
    </row>
    <row r="6" spans="1:29" ht="24" customHeight="1">
      <c r="B6" s="7"/>
      <c r="C6" s="8"/>
      <c r="D6" s="20" t="s">
        <v>11</v>
      </c>
      <c r="E6" s="20"/>
      <c r="F6" s="20"/>
      <c r="G6" s="21"/>
      <c r="H6" s="19"/>
      <c r="I6" s="19"/>
      <c r="J6" s="19"/>
      <c r="K6" s="19"/>
    </row>
    <row r="7" spans="1:29" ht="31.5" customHeight="1">
      <c r="B7" s="7"/>
      <c r="C7" s="8"/>
      <c r="D7" s="292" t="s">
        <v>12</v>
      </c>
      <c r="E7" s="292"/>
      <c r="F7" s="292"/>
      <c r="G7" s="292"/>
      <c r="H7" s="22"/>
      <c r="I7" s="23" t="str">
        <f t="shared" ref="I7:Y7" si="0">IF(I$8="kurzfristig",IF(H7="","Übersicht CO2-Reduktionen",""),"")</f>
        <v/>
      </c>
      <c r="J7" s="23" t="str">
        <f t="shared" si="0"/>
        <v/>
      </c>
      <c r="K7" s="23" t="str">
        <f t="shared" si="0"/>
        <v/>
      </c>
      <c r="L7" s="23" t="str">
        <f t="shared" si="0"/>
        <v/>
      </c>
      <c r="M7" s="23" t="str">
        <f t="shared" si="0"/>
        <v/>
      </c>
      <c r="N7" s="23" t="str">
        <f t="shared" si="0"/>
        <v/>
      </c>
      <c r="O7" s="23" t="str">
        <f t="shared" si="0"/>
        <v>Übersicht CO2-Reduktionen</v>
      </c>
      <c r="P7" s="23" t="str">
        <f t="shared" si="0"/>
        <v/>
      </c>
      <c r="Q7" s="23" t="str">
        <f t="shared" si="0"/>
        <v/>
      </c>
      <c r="R7" s="23" t="str">
        <f t="shared" si="0"/>
        <v/>
      </c>
      <c r="S7" s="23" t="str">
        <f t="shared" si="0"/>
        <v/>
      </c>
      <c r="T7" s="23" t="str">
        <f t="shared" si="0"/>
        <v/>
      </c>
      <c r="U7" s="23" t="str">
        <f t="shared" si="0"/>
        <v/>
      </c>
      <c r="V7" s="23" t="str">
        <f t="shared" si="0"/>
        <v/>
      </c>
      <c r="W7" s="23" t="str">
        <f t="shared" si="0"/>
        <v/>
      </c>
      <c r="X7" s="23" t="str">
        <f t="shared" si="0"/>
        <v/>
      </c>
      <c r="Y7" s="23" t="str">
        <f t="shared" si="0"/>
        <v/>
      </c>
      <c r="Z7" s="24" t="str">
        <f>IF(Z8="kurzfristig","Übersicht CO2-Reduktionen","")</f>
        <v/>
      </c>
      <c r="AA7" s="25"/>
      <c r="AB7" s="25"/>
      <c r="AC7" s="25"/>
    </row>
    <row r="8" spans="1:29" ht="24" customHeight="1">
      <c r="B8" s="7"/>
      <c r="C8" s="8"/>
      <c r="D8" s="292"/>
      <c r="E8" s="292"/>
      <c r="F8" s="292"/>
      <c r="G8" s="292"/>
      <c r="H8" s="26"/>
      <c r="I8" s="27" t="str">
        <f t="shared" ref="I8:O8" si="1">IF((I9-$E$3-2)&lt;-1,"Vergangenheit",IF((I9-$E$3-2)&lt;1,"kurzfristig",IF((I9-$E$3-2)&lt;3,"mittelfristig","langfristig")))</f>
        <v>Vergangenheit</v>
      </c>
      <c r="J8" s="27" t="str">
        <f t="shared" si="1"/>
        <v>Vergangenheit</v>
      </c>
      <c r="K8" s="27" t="str">
        <f t="shared" si="1"/>
        <v>Vergangenheit</v>
      </c>
      <c r="L8" s="27" t="str">
        <f t="shared" si="1"/>
        <v>Vergangenheit</v>
      </c>
      <c r="M8" s="27" t="str">
        <f t="shared" si="1"/>
        <v>Vergangenheit</v>
      </c>
      <c r="N8" s="27" t="str">
        <f t="shared" si="1"/>
        <v>Vergangenheit</v>
      </c>
      <c r="O8" s="27" t="str">
        <f t="shared" si="1"/>
        <v>kurzfristig</v>
      </c>
      <c r="P8" s="27" t="str">
        <f t="shared" ref="P8:Z8" si="2">IF((P9-$E$3-2)&lt;0,"Vergangenheit",IF((P9-$E$3-2)&lt;1,"kurzfristig",IF((P9-$E$3-2)&lt;3,"mittelfristig","langfristig")))</f>
        <v>mittelfristig</v>
      </c>
      <c r="Q8" s="27" t="str">
        <f t="shared" si="2"/>
        <v>langfristig</v>
      </c>
      <c r="R8" s="27" t="str">
        <f t="shared" si="2"/>
        <v>langfristig</v>
      </c>
      <c r="S8" s="27" t="str">
        <f t="shared" si="2"/>
        <v>langfristig</v>
      </c>
      <c r="T8" s="27" t="str">
        <f t="shared" si="2"/>
        <v>langfristig</v>
      </c>
      <c r="U8" s="27" t="str">
        <f t="shared" si="2"/>
        <v>langfristig</v>
      </c>
      <c r="V8" s="27" t="str">
        <f t="shared" si="2"/>
        <v>langfristig</v>
      </c>
      <c r="W8" s="27" t="str">
        <f t="shared" si="2"/>
        <v>langfristig</v>
      </c>
      <c r="X8" s="27" t="str">
        <f t="shared" si="2"/>
        <v>langfristig</v>
      </c>
      <c r="Y8" s="27" t="str">
        <f t="shared" si="2"/>
        <v>langfristig</v>
      </c>
      <c r="Z8" s="28" t="str">
        <f t="shared" si="2"/>
        <v>langfristig</v>
      </c>
      <c r="AA8" s="25"/>
      <c r="AB8" s="25"/>
      <c r="AC8" s="25"/>
    </row>
    <row r="9" spans="1:29" ht="24" customHeight="1">
      <c r="B9" s="7"/>
      <c r="C9" s="8"/>
      <c r="D9" s="292"/>
      <c r="E9" s="292"/>
      <c r="F9" s="292"/>
      <c r="G9" s="292"/>
      <c r="H9" s="29" t="s">
        <v>13</v>
      </c>
      <c r="I9" s="30">
        <v>2011</v>
      </c>
      <c r="J9" s="31">
        <f>I9+3</f>
        <v>2014</v>
      </c>
      <c r="K9" s="32">
        <v>2020</v>
      </c>
      <c r="L9" s="31">
        <f>ODD(K9)+1</f>
        <v>2022</v>
      </c>
      <c r="M9" s="31">
        <f t="shared" ref="M9:Z9" si="3">L9+2</f>
        <v>2024</v>
      </c>
      <c r="N9" s="31">
        <f t="shared" si="3"/>
        <v>2026</v>
      </c>
      <c r="O9" s="31">
        <f t="shared" si="3"/>
        <v>2028</v>
      </c>
      <c r="P9" s="31">
        <f t="shared" si="3"/>
        <v>2030</v>
      </c>
      <c r="Q9" s="31">
        <f t="shared" si="3"/>
        <v>2032</v>
      </c>
      <c r="R9" s="31">
        <f t="shared" si="3"/>
        <v>2034</v>
      </c>
      <c r="S9" s="31">
        <f t="shared" si="3"/>
        <v>2036</v>
      </c>
      <c r="T9" s="31">
        <f t="shared" si="3"/>
        <v>2038</v>
      </c>
      <c r="U9" s="31">
        <f t="shared" si="3"/>
        <v>2040</v>
      </c>
      <c r="V9" s="31">
        <f t="shared" si="3"/>
        <v>2042</v>
      </c>
      <c r="W9" s="31">
        <f t="shared" si="3"/>
        <v>2044</v>
      </c>
      <c r="X9" s="31">
        <f t="shared" si="3"/>
        <v>2046</v>
      </c>
      <c r="Y9" s="31">
        <f t="shared" si="3"/>
        <v>2048</v>
      </c>
      <c r="Z9" s="33">
        <f t="shared" si="3"/>
        <v>2050</v>
      </c>
      <c r="AA9" s="25"/>
      <c r="AB9" s="25"/>
      <c r="AC9" s="25"/>
    </row>
    <row r="10" spans="1:29" ht="24" customHeight="1">
      <c r="B10" s="7"/>
      <c r="C10" s="8"/>
      <c r="D10" s="293" t="s">
        <v>14</v>
      </c>
      <c r="E10" s="293"/>
      <c r="F10" s="293"/>
      <c r="G10" s="34"/>
      <c r="H10" s="35" t="s">
        <v>15</v>
      </c>
      <c r="I10" s="36" t="str">
        <f t="shared" ref="I10:Z10" si="4">IF(I27=0,"",I27)</f>
        <v/>
      </c>
      <c r="J10" s="37" t="str">
        <f t="shared" si="4"/>
        <v/>
      </c>
      <c r="K10" s="37" t="str">
        <f t="shared" si="4"/>
        <v/>
      </c>
      <c r="L10" s="37" t="str">
        <f t="shared" si="4"/>
        <v/>
      </c>
      <c r="M10" s="37" t="str">
        <f t="shared" si="4"/>
        <v/>
      </c>
      <c r="N10" s="37" t="str">
        <f t="shared" si="4"/>
        <v/>
      </c>
      <c r="O10" s="37" t="str">
        <f t="shared" si="4"/>
        <v/>
      </c>
      <c r="P10" s="37" t="str">
        <f t="shared" si="4"/>
        <v/>
      </c>
      <c r="Q10" s="37" t="str">
        <f t="shared" si="4"/>
        <v/>
      </c>
      <c r="R10" s="37" t="str">
        <f t="shared" si="4"/>
        <v/>
      </c>
      <c r="S10" s="37" t="str">
        <f t="shared" si="4"/>
        <v/>
      </c>
      <c r="T10" s="37" t="str">
        <f t="shared" si="4"/>
        <v/>
      </c>
      <c r="U10" s="37" t="str">
        <f t="shared" si="4"/>
        <v/>
      </c>
      <c r="V10" s="37" t="str">
        <f t="shared" si="4"/>
        <v/>
      </c>
      <c r="W10" s="37" t="str">
        <f t="shared" si="4"/>
        <v/>
      </c>
      <c r="X10" s="37" t="str">
        <f t="shared" si="4"/>
        <v/>
      </c>
      <c r="Y10" s="37" t="str">
        <f t="shared" si="4"/>
        <v/>
      </c>
      <c r="Z10" s="38" t="str">
        <f t="shared" si="4"/>
        <v/>
      </c>
      <c r="AA10" s="25"/>
      <c r="AB10" s="25"/>
      <c r="AC10" s="25"/>
    </row>
    <row r="11" spans="1:29" ht="24" customHeight="1">
      <c r="B11" s="7"/>
      <c r="C11" s="8"/>
      <c r="D11" s="294" t="s">
        <v>16</v>
      </c>
      <c r="E11" s="294"/>
      <c r="F11" s="294"/>
      <c r="G11" s="39">
        <v>0.37894954609607201</v>
      </c>
      <c r="H11" s="35" t="s">
        <v>17</v>
      </c>
      <c r="I11" s="36">
        <f t="shared" ref="I11:Z11" si="5">IF(I69=0,"",I69)</f>
        <v>29300</v>
      </c>
      <c r="J11" s="37">
        <f t="shared" si="5"/>
        <v>36800</v>
      </c>
      <c r="K11" s="37">
        <f t="shared" si="5"/>
        <v>38300</v>
      </c>
      <c r="L11" s="37">
        <f t="shared" si="5"/>
        <v>38300</v>
      </c>
      <c r="M11" s="37">
        <f t="shared" si="5"/>
        <v>38300</v>
      </c>
      <c r="N11" s="37">
        <f t="shared" si="5"/>
        <v>38300</v>
      </c>
      <c r="O11" s="37">
        <f t="shared" si="5"/>
        <v>38300</v>
      </c>
      <c r="P11" s="37">
        <f t="shared" si="5"/>
        <v>27000</v>
      </c>
      <c r="Q11" s="37">
        <f t="shared" si="5"/>
        <v>27000</v>
      </c>
      <c r="R11" s="37">
        <f t="shared" si="5"/>
        <v>27000</v>
      </c>
      <c r="S11" s="37">
        <f t="shared" si="5"/>
        <v>27000</v>
      </c>
      <c r="T11" s="37">
        <f t="shared" si="5"/>
        <v>27000</v>
      </c>
      <c r="U11" s="37">
        <f t="shared" si="5"/>
        <v>27000</v>
      </c>
      <c r="V11" s="37">
        <f t="shared" si="5"/>
        <v>27000</v>
      </c>
      <c r="W11" s="37">
        <f t="shared" si="5"/>
        <v>27000</v>
      </c>
      <c r="X11" s="37">
        <f t="shared" si="5"/>
        <v>27000</v>
      </c>
      <c r="Y11" s="37">
        <f t="shared" si="5"/>
        <v>27000</v>
      </c>
      <c r="Z11" s="38">
        <f t="shared" si="5"/>
        <v>27000</v>
      </c>
      <c r="AA11" s="25"/>
      <c r="AB11" s="25"/>
      <c r="AC11" s="25"/>
    </row>
    <row r="12" spans="1:29" ht="24" customHeight="1">
      <c r="B12" s="7"/>
      <c r="C12" s="8"/>
      <c r="D12" s="295" t="s">
        <v>18</v>
      </c>
      <c r="E12" s="295"/>
      <c r="F12" s="295"/>
      <c r="G12" s="40">
        <v>0.58642280742285802</v>
      </c>
      <c r="H12" s="35" t="s">
        <v>19</v>
      </c>
      <c r="I12" s="36">
        <f t="shared" ref="I12:Z12" si="6">IF(I119=0,"",I119)</f>
        <v>8800</v>
      </c>
      <c r="J12" s="37">
        <f t="shared" si="6"/>
        <v>9800</v>
      </c>
      <c r="K12" s="37">
        <f t="shared" si="6"/>
        <v>9800</v>
      </c>
      <c r="L12" s="37">
        <f t="shared" si="6"/>
        <v>9800</v>
      </c>
      <c r="M12" s="37">
        <f t="shared" si="6"/>
        <v>9800</v>
      </c>
      <c r="N12" s="37">
        <f t="shared" si="6"/>
        <v>9800</v>
      </c>
      <c r="O12" s="37">
        <f t="shared" si="6"/>
        <v>9800</v>
      </c>
      <c r="P12" s="37">
        <f t="shared" si="6"/>
        <v>9800</v>
      </c>
      <c r="Q12" s="37">
        <f t="shared" si="6"/>
        <v>9800</v>
      </c>
      <c r="R12" s="37">
        <f t="shared" si="6"/>
        <v>9800</v>
      </c>
      <c r="S12" s="37">
        <f t="shared" si="6"/>
        <v>9800</v>
      </c>
      <c r="T12" s="37">
        <f t="shared" si="6"/>
        <v>9800</v>
      </c>
      <c r="U12" s="37">
        <f t="shared" si="6"/>
        <v>9800</v>
      </c>
      <c r="V12" s="37">
        <f t="shared" si="6"/>
        <v>9800</v>
      </c>
      <c r="W12" s="37">
        <f t="shared" si="6"/>
        <v>9800</v>
      </c>
      <c r="X12" s="37">
        <f t="shared" si="6"/>
        <v>9800</v>
      </c>
      <c r="Y12" s="37">
        <f t="shared" si="6"/>
        <v>9800</v>
      </c>
      <c r="Z12" s="38">
        <f t="shared" si="6"/>
        <v>9800</v>
      </c>
      <c r="AA12" s="25"/>
      <c r="AB12" s="25"/>
      <c r="AC12" s="25"/>
    </row>
    <row r="13" spans="1:29" ht="24" customHeight="1">
      <c r="B13" s="7"/>
      <c r="C13" s="8"/>
      <c r="D13" s="296" t="s">
        <v>20</v>
      </c>
      <c r="E13" s="296"/>
      <c r="F13" s="296"/>
      <c r="G13" s="41">
        <v>2007</v>
      </c>
      <c r="H13" s="35" t="s">
        <v>21</v>
      </c>
      <c r="I13" s="36" t="str">
        <f t="shared" ref="I13:Z13" si="7">IF(I155=0,"",I155)</f>
        <v/>
      </c>
      <c r="J13" s="37">
        <f t="shared" si="7"/>
        <v>6200</v>
      </c>
      <c r="K13" s="37">
        <f t="shared" si="7"/>
        <v>6200</v>
      </c>
      <c r="L13" s="37">
        <f t="shared" si="7"/>
        <v>6200</v>
      </c>
      <c r="M13" s="37">
        <f t="shared" si="7"/>
        <v>6200</v>
      </c>
      <c r="N13" s="37">
        <f t="shared" si="7"/>
        <v>6200</v>
      </c>
      <c r="O13" s="37">
        <f t="shared" si="7"/>
        <v>6200</v>
      </c>
      <c r="P13" s="37">
        <f t="shared" si="7"/>
        <v>6200</v>
      </c>
      <c r="Q13" s="37">
        <f t="shared" si="7"/>
        <v>6200</v>
      </c>
      <c r="R13" s="37">
        <f t="shared" si="7"/>
        <v>6200</v>
      </c>
      <c r="S13" s="37">
        <f t="shared" si="7"/>
        <v>6200</v>
      </c>
      <c r="T13" s="37">
        <f t="shared" si="7"/>
        <v>6200</v>
      </c>
      <c r="U13" s="37">
        <f t="shared" si="7"/>
        <v>6200</v>
      </c>
      <c r="V13" s="37">
        <f t="shared" si="7"/>
        <v>6200</v>
      </c>
      <c r="W13" s="37">
        <f t="shared" si="7"/>
        <v>6200</v>
      </c>
      <c r="X13" s="37">
        <f t="shared" si="7"/>
        <v>6200</v>
      </c>
      <c r="Y13" s="37">
        <f t="shared" si="7"/>
        <v>6200</v>
      </c>
      <c r="Z13" s="38">
        <f t="shared" si="7"/>
        <v>6200</v>
      </c>
      <c r="AA13" s="25"/>
      <c r="AB13" s="25"/>
      <c r="AC13" s="25"/>
    </row>
    <row r="14" spans="1:29" ht="24" customHeight="1">
      <c r="B14" s="7"/>
      <c r="C14" s="8"/>
      <c r="D14" s="42" t="s">
        <v>22</v>
      </c>
      <c r="E14" s="42"/>
      <c r="F14" s="42"/>
      <c r="G14" s="43"/>
      <c r="H14" s="35" t="s">
        <v>23</v>
      </c>
      <c r="I14" s="36">
        <f t="shared" ref="I14:Z14" si="8">IF(I195=0,"",I195)</f>
        <v>50</v>
      </c>
      <c r="J14" s="37">
        <f t="shared" si="8"/>
        <v>50</v>
      </c>
      <c r="K14" s="37">
        <f t="shared" si="8"/>
        <v>50</v>
      </c>
      <c r="L14" s="37">
        <f t="shared" si="8"/>
        <v>50</v>
      </c>
      <c r="M14" s="37">
        <f t="shared" si="8"/>
        <v>50</v>
      </c>
      <c r="N14" s="37">
        <f t="shared" si="8"/>
        <v>50</v>
      </c>
      <c r="O14" s="37">
        <f t="shared" si="8"/>
        <v>50</v>
      </c>
      <c r="P14" s="37">
        <f t="shared" si="8"/>
        <v>50</v>
      </c>
      <c r="Q14" s="37">
        <f t="shared" si="8"/>
        <v>50</v>
      </c>
      <c r="R14" s="37">
        <f t="shared" si="8"/>
        <v>50</v>
      </c>
      <c r="S14" s="37">
        <f t="shared" si="8"/>
        <v>50</v>
      </c>
      <c r="T14" s="37">
        <f t="shared" si="8"/>
        <v>50</v>
      </c>
      <c r="U14" s="37">
        <f t="shared" si="8"/>
        <v>50</v>
      </c>
      <c r="V14" s="37">
        <f t="shared" si="8"/>
        <v>50</v>
      </c>
      <c r="W14" s="37">
        <f t="shared" si="8"/>
        <v>50</v>
      </c>
      <c r="X14" s="37">
        <f t="shared" si="8"/>
        <v>50</v>
      </c>
      <c r="Y14" s="37">
        <f t="shared" si="8"/>
        <v>50</v>
      </c>
      <c r="Z14" s="38">
        <f t="shared" si="8"/>
        <v>50</v>
      </c>
      <c r="AA14" s="25"/>
      <c r="AB14" s="25"/>
      <c r="AC14" s="25"/>
    </row>
    <row r="15" spans="1:29" ht="24" customHeight="1">
      <c r="B15" s="7"/>
      <c r="C15" s="8"/>
      <c r="D15" s="297" t="str">
        <f>'CO2-Schulbilanz'!A27</f>
        <v xml:space="preserve">CO2-Emissionen für Strom, Heizenergie, </v>
      </c>
      <c r="E15" s="297"/>
      <c r="F15" s="297"/>
      <c r="G15" s="44">
        <f>'CO2-Schulbilanz'!E8</f>
        <v>142523.19900000002</v>
      </c>
      <c r="H15" s="35" t="s">
        <v>24</v>
      </c>
      <c r="I15" s="36">
        <f t="shared" ref="I15:Z15" si="9">IF(I231=0,"",I231)</f>
        <v>1250</v>
      </c>
      <c r="J15" s="37">
        <f t="shared" si="9"/>
        <v>1250</v>
      </c>
      <c r="K15" s="37">
        <f t="shared" si="9"/>
        <v>6800</v>
      </c>
      <c r="L15" s="37">
        <f t="shared" si="9"/>
        <v>6800</v>
      </c>
      <c r="M15" s="37">
        <f t="shared" si="9"/>
        <v>6800</v>
      </c>
      <c r="N15" s="37">
        <f t="shared" si="9"/>
        <v>6800</v>
      </c>
      <c r="O15" s="37">
        <f t="shared" si="9"/>
        <v>6800</v>
      </c>
      <c r="P15" s="37">
        <f t="shared" si="9"/>
        <v>6800</v>
      </c>
      <c r="Q15" s="37">
        <f t="shared" si="9"/>
        <v>6800</v>
      </c>
      <c r="R15" s="37">
        <f t="shared" si="9"/>
        <v>6800</v>
      </c>
      <c r="S15" s="37">
        <f t="shared" si="9"/>
        <v>6800</v>
      </c>
      <c r="T15" s="37">
        <f t="shared" si="9"/>
        <v>6800</v>
      </c>
      <c r="U15" s="37">
        <f t="shared" si="9"/>
        <v>6800</v>
      </c>
      <c r="V15" s="37">
        <f t="shared" si="9"/>
        <v>6800</v>
      </c>
      <c r="W15" s="37">
        <f t="shared" si="9"/>
        <v>6800</v>
      </c>
      <c r="X15" s="37">
        <f t="shared" si="9"/>
        <v>6800</v>
      </c>
      <c r="Y15" s="37">
        <f t="shared" si="9"/>
        <v>6800</v>
      </c>
      <c r="Z15" s="38">
        <f t="shared" si="9"/>
        <v>6800</v>
      </c>
      <c r="AA15" s="25"/>
      <c r="AB15" s="25"/>
      <c r="AC15" s="25"/>
    </row>
    <row r="16" spans="1:29" ht="24" customHeight="1">
      <c r="B16" s="7"/>
      <c r="C16" s="8"/>
      <c r="D16" s="298" t="s">
        <v>25</v>
      </c>
      <c r="E16" s="298"/>
      <c r="F16" s="298"/>
      <c r="G16" s="45">
        <f>G13</f>
        <v>2007</v>
      </c>
      <c r="H16" s="46" t="s">
        <v>26</v>
      </c>
      <c r="I16" s="47" t="str">
        <f t="shared" ref="I16:Z16" si="10">IF(I267=0,"",I267)</f>
        <v/>
      </c>
      <c r="J16" s="48" t="str">
        <f t="shared" si="10"/>
        <v/>
      </c>
      <c r="K16" s="48" t="str">
        <f t="shared" si="10"/>
        <v/>
      </c>
      <c r="L16" s="48" t="str">
        <f t="shared" si="10"/>
        <v/>
      </c>
      <c r="M16" s="48" t="str">
        <f t="shared" si="10"/>
        <v/>
      </c>
      <c r="N16" s="48" t="str">
        <f t="shared" si="10"/>
        <v/>
      </c>
      <c r="O16" s="48" t="str">
        <f t="shared" si="10"/>
        <v/>
      </c>
      <c r="P16" s="48" t="str">
        <f t="shared" si="10"/>
        <v/>
      </c>
      <c r="Q16" s="48" t="str">
        <f t="shared" si="10"/>
        <v/>
      </c>
      <c r="R16" s="48" t="str">
        <f t="shared" si="10"/>
        <v/>
      </c>
      <c r="S16" s="48" t="str">
        <f t="shared" si="10"/>
        <v/>
      </c>
      <c r="T16" s="48" t="str">
        <f t="shared" si="10"/>
        <v/>
      </c>
      <c r="U16" s="48" t="str">
        <f t="shared" si="10"/>
        <v/>
      </c>
      <c r="V16" s="48" t="str">
        <f t="shared" si="10"/>
        <v/>
      </c>
      <c r="W16" s="48" t="str">
        <f t="shared" si="10"/>
        <v/>
      </c>
      <c r="X16" s="48" t="str">
        <f t="shared" si="10"/>
        <v/>
      </c>
      <c r="Y16" s="48" t="str">
        <f t="shared" si="10"/>
        <v/>
      </c>
      <c r="Z16" s="49" t="str">
        <f t="shared" si="10"/>
        <v/>
      </c>
      <c r="AA16" s="25"/>
      <c r="AB16" s="25"/>
      <c r="AC16" s="25"/>
    </row>
    <row r="17" spans="2:29" ht="24" customHeight="1">
      <c r="B17" s="7"/>
      <c r="C17" s="8"/>
      <c r="D17" s="50" t="s">
        <v>8</v>
      </c>
      <c r="E17" s="50"/>
      <c r="F17" s="50"/>
      <c r="G17" s="51"/>
      <c r="H17" s="299" t="s">
        <v>27</v>
      </c>
      <c r="I17" s="52">
        <f t="shared" ref="I17:Z17" si="11">-SUM(I10:I16)</f>
        <v>-39400</v>
      </c>
      <c r="J17" s="53">
        <f t="shared" si="11"/>
        <v>-54100</v>
      </c>
      <c r="K17" s="53">
        <f t="shared" si="11"/>
        <v>-61150</v>
      </c>
      <c r="L17" s="53">
        <f t="shared" si="11"/>
        <v>-61150</v>
      </c>
      <c r="M17" s="53">
        <f t="shared" si="11"/>
        <v>-61150</v>
      </c>
      <c r="N17" s="53">
        <f t="shared" si="11"/>
        <v>-61150</v>
      </c>
      <c r="O17" s="53">
        <f t="shared" si="11"/>
        <v>-61150</v>
      </c>
      <c r="P17" s="53">
        <f t="shared" si="11"/>
        <v>-49850</v>
      </c>
      <c r="Q17" s="53">
        <f t="shared" si="11"/>
        <v>-49850</v>
      </c>
      <c r="R17" s="53">
        <f t="shared" si="11"/>
        <v>-49850</v>
      </c>
      <c r="S17" s="53">
        <f t="shared" si="11"/>
        <v>-49850</v>
      </c>
      <c r="T17" s="53">
        <f t="shared" si="11"/>
        <v>-49850</v>
      </c>
      <c r="U17" s="53">
        <f t="shared" si="11"/>
        <v>-49850</v>
      </c>
      <c r="V17" s="53">
        <f t="shared" si="11"/>
        <v>-49850</v>
      </c>
      <c r="W17" s="53">
        <f t="shared" si="11"/>
        <v>-49850</v>
      </c>
      <c r="X17" s="53">
        <f t="shared" si="11"/>
        <v>-49850</v>
      </c>
      <c r="Y17" s="53">
        <f t="shared" si="11"/>
        <v>-49850</v>
      </c>
      <c r="Z17" s="54">
        <f t="shared" si="11"/>
        <v>-49850</v>
      </c>
      <c r="AA17" s="25"/>
      <c r="AB17" s="25"/>
      <c r="AC17" s="25"/>
    </row>
    <row r="18" spans="2:29" ht="24" customHeight="1">
      <c r="B18" s="7"/>
      <c r="C18" s="8"/>
      <c r="D18" s="292" t="s">
        <v>28</v>
      </c>
      <c r="E18" s="292"/>
      <c r="F18" s="292"/>
      <c r="G18" s="292"/>
      <c r="H18" s="299"/>
      <c r="I18" s="55">
        <f t="shared" ref="I18:Z18" si="12">I17/$G$15</f>
        <v>-0.27644622262513202</v>
      </c>
      <c r="J18" s="56">
        <f t="shared" si="12"/>
        <v>-0.37958732599034628</v>
      </c>
      <c r="K18" s="56">
        <f t="shared" si="12"/>
        <v>-0.42905295719611225</v>
      </c>
      <c r="L18" s="56">
        <f t="shared" si="12"/>
        <v>-0.42905295719611225</v>
      </c>
      <c r="M18" s="56">
        <f t="shared" si="12"/>
        <v>-0.42905295719611225</v>
      </c>
      <c r="N18" s="56">
        <f t="shared" si="12"/>
        <v>-0.42905295719611225</v>
      </c>
      <c r="O18" s="56">
        <f t="shared" si="12"/>
        <v>-0.42905295719611225</v>
      </c>
      <c r="P18" s="56">
        <f t="shared" si="12"/>
        <v>-0.34976761923509725</v>
      </c>
      <c r="Q18" s="56">
        <f t="shared" si="12"/>
        <v>-0.34976761923509725</v>
      </c>
      <c r="R18" s="56">
        <f t="shared" si="12"/>
        <v>-0.34976761923509725</v>
      </c>
      <c r="S18" s="56">
        <f t="shared" si="12"/>
        <v>-0.34976761923509725</v>
      </c>
      <c r="T18" s="56">
        <f t="shared" si="12"/>
        <v>-0.34976761923509725</v>
      </c>
      <c r="U18" s="56">
        <f t="shared" si="12"/>
        <v>-0.34976761923509725</v>
      </c>
      <c r="V18" s="56">
        <f t="shared" si="12"/>
        <v>-0.34976761923509725</v>
      </c>
      <c r="W18" s="56">
        <f t="shared" si="12"/>
        <v>-0.34976761923509725</v>
      </c>
      <c r="X18" s="56">
        <f t="shared" si="12"/>
        <v>-0.34976761923509725</v>
      </c>
      <c r="Y18" s="56">
        <f t="shared" si="12"/>
        <v>-0.34976761923509725</v>
      </c>
      <c r="Z18" s="57">
        <f t="shared" si="12"/>
        <v>-0.34976761923509725</v>
      </c>
      <c r="AA18" s="25"/>
      <c r="AB18" s="25"/>
      <c r="AC18" s="25"/>
    </row>
    <row r="19" spans="2:29" ht="24" customHeight="1">
      <c r="B19" s="7"/>
      <c r="C19" s="8"/>
      <c r="D19" s="292"/>
      <c r="E19" s="292"/>
      <c r="F19" s="292"/>
      <c r="G19" s="292"/>
      <c r="H19" s="299" t="s">
        <v>29</v>
      </c>
      <c r="I19" s="52">
        <f>HLOOKUP(I9,'CO2-Schulbilanz'!$F$6:$AV$13,7,0)</f>
        <v>-11331.11575531034</v>
      </c>
      <c r="J19" s="53">
        <f>HLOOKUP(J9,'CO2-Schulbilanz'!$F$6:$AV$13,7,0)</f>
        <v>-19234.242026840657</v>
      </c>
      <c r="K19" s="53">
        <f>HLOOKUP(K9,'CO2-Schulbilanz'!$F$6:$AV$13,7,0)</f>
        <v>-33640.900930816395</v>
      </c>
      <c r="L19" s="53">
        <f>HLOOKUP(L9,'CO2-Schulbilanz'!$F$6:$AV$13,7,0)</f>
        <v>-38058.799563336972</v>
      </c>
      <c r="M19" s="53">
        <f>HLOOKUP(M9,'CO2-Schulbilanz'!$F$6:$AV$13,7,0)</f>
        <v>-42297.441983660174</v>
      </c>
      <c r="N19" s="53">
        <f>HLOOKUP(N9,'CO2-Schulbilanz'!$F$6:$AV$13,7,0)</f>
        <v>-46364.10151158896</v>
      </c>
      <c r="O19" s="53">
        <f>HLOOKUP(O9,'CO2-Schulbilanz'!$F$6:$AV$13,7,0)</f>
        <v>-50265.75635201612</v>
      </c>
      <c r="P19" s="53">
        <f>HLOOKUP(P9,'CO2-Schulbilanz'!$F$6:$AV$13,7,0)</f>
        <v>-54009.10156921015</v>
      </c>
      <c r="Q19" s="53">
        <f>HLOOKUP(Q9,'CO2-Schulbilanz'!$F$6:$AV$13,7,0)</f>
        <v>-57535.6283929153</v>
      </c>
      <c r="R19" s="53">
        <f>HLOOKUP(R9,'CO2-Schulbilanz'!$F$6:$AV$13,7,0)</f>
        <v>-60921.653400533629</v>
      </c>
      <c r="S19" s="53">
        <f>HLOOKUP(S9,'CO2-Schulbilanz'!$F$6:$AV$13,7,0)</f>
        <v>-64172.774383124328</v>
      </c>
      <c r="T19" s="53">
        <f>HLOOKUP(T9,'CO2-Schulbilanz'!$F$6:$AV$13,7,0)</f>
        <v>-67294.366107834023</v>
      </c>
      <c r="U19" s="53">
        <f>HLOOKUP(U9,'CO2-Schulbilanz'!$F$6:$AV$13,7,0)</f>
        <v>-70291.589203484895</v>
      </c>
      <c r="V19" s="53">
        <f>HLOOKUP(V9,'CO2-Schulbilanz'!$F$6:$AV$13,7,0)</f>
        <v>-73169.398692148417</v>
      </c>
      <c r="W19" s="53">
        <f>HLOOKUP(W9,'CO2-Schulbilanz'!$F$6:$AV$13,7,0)</f>
        <v>-75932.552180808998</v>
      </c>
      <c r="X19" s="53">
        <f>HLOOKUP(X9,'CO2-Schulbilanz'!$F$6:$AV$13,7,0)</f>
        <v>-78585.617726660304</v>
      </c>
      <c r="Y19" s="53">
        <f>HLOOKUP(Y9,'CO2-Schulbilanz'!$F$6:$AV$13,7,0)</f>
        <v>-81132.981389036955</v>
      </c>
      <c r="Z19" s="54">
        <f>HLOOKUP(Z9,'CO2-Schulbilanz'!$F$6:$AV$13,7,0)</f>
        <v>-83578.854480466689</v>
      </c>
      <c r="AA19" s="25"/>
      <c r="AB19" s="25"/>
      <c r="AC19" s="25"/>
    </row>
    <row r="20" spans="2:29" ht="24" customHeight="1">
      <c r="B20" s="7"/>
      <c r="C20" s="8"/>
      <c r="D20" s="292"/>
      <c r="E20" s="292"/>
      <c r="F20" s="292"/>
      <c r="G20" s="292"/>
      <c r="H20" s="299"/>
      <c r="I20" s="55">
        <f t="shared" ref="I20:Z20" si="13">I19/$G$15</f>
        <v>-7.9503658596032062E-2</v>
      </c>
      <c r="J20" s="56">
        <f t="shared" si="13"/>
        <v>-0.13495516632938231</v>
      </c>
      <c r="K20" s="56">
        <f t="shared" si="13"/>
        <v>-0.23603807076219493</v>
      </c>
      <c r="L20" s="56">
        <f t="shared" si="13"/>
        <v>-0.26703582174953122</v>
      </c>
      <c r="M20" s="56">
        <f t="shared" si="13"/>
        <v>-0.29677583916468342</v>
      </c>
      <c r="N20" s="56">
        <f t="shared" si="13"/>
        <v>-0.32530915554027773</v>
      </c>
      <c r="O20" s="56">
        <f t="shared" si="13"/>
        <v>-0.35268473276421552</v>
      </c>
      <c r="P20" s="56">
        <f t="shared" si="13"/>
        <v>-0.37894954609607201</v>
      </c>
      <c r="Q20" s="56">
        <f t="shared" si="13"/>
        <v>-0.40369307450722663</v>
      </c>
      <c r="R20" s="56">
        <f t="shared" si="13"/>
        <v>-0.42745078575266626</v>
      </c>
      <c r="S20" s="56">
        <f t="shared" si="13"/>
        <v>-0.45026195618247605</v>
      </c>
      <c r="T20" s="56">
        <f t="shared" si="13"/>
        <v>-0.47216429732140669</v>
      </c>
      <c r="U20" s="56">
        <f t="shared" si="13"/>
        <v>-0.49319401821372871</v>
      </c>
      <c r="V20" s="56">
        <f t="shared" si="13"/>
        <v>-0.51338588528418039</v>
      </c>
      <c r="W20" s="56">
        <f t="shared" si="13"/>
        <v>-0.53277327981396905</v>
      </c>
      <c r="X20" s="56">
        <f t="shared" si="13"/>
        <v>-0.55138825312684914</v>
      </c>
      <c r="Y20" s="56">
        <f t="shared" si="13"/>
        <v>-0.56926157957650769</v>
      </c>
      <c r="Z20" s="57">
        <f t="shared" si="13"/>
        <v>-0.58642280742285802</v>
      </c>
      <c r="AA20" s="25"/>
      <c r="AB20" s="25"/>
      <c r="AC20" s="25"/>
    </row>
    <row r="21" spans="2:29" ht="9" customHeight="1">
      <c r="B21" s="7"/>
      <c r="C21" s="8"/>
      <c r="G21" s="7"/>
      <c r="H21" s="7"/>
      <c r="I21" s="7"/>
      <c r="J21" s="7"/>
      <c r="K21" s="58"/>
    </row>
    <row r="22" spans="2:29" ht="9" customHeight="1">
      <c r="B22" s="7"/>
      <c r="C22" s="8"/>
      <c r="D22" s="59"/>
      <c r="E22" s="59"/>
      <c r="F22" s="59"/>
      <c r="G22" s="59"/>
      <c r="H22" s="59"/>
      <c r="I22" s="59"/>
      <c r="J22" s="59"/>
      <c r="K22" s="59"/>
    </row>
    <row r="23" spans="2:29" ht="31.5" customHeight="1">
      <c r="B23" s="7"/>
      <c r="C23" s="60"/>
      <c r="D23" s="61" t="s">
        <v>30</v>
      </c>
      <c r="E23" s="62"/>
      <c r="F23" s="62"/>
      <c r="G23" s="62"/>
      <c r="H23" s="62"/>
      <c r="I23" s="62"/>
      <c r="J23" s="62"/>
      <c r="K23" s="62"/>
      <c r="L23" s="62"/>
      <c r="M23" s="62"/>
      <c r="N23" s="62"/>
      <c r="O23" s="62"/>
      <c r="P23" s="62"/>
      <c r="Q23" s="62"/>
      <c r="R23" s="62"/>
      <c r="S23" s="62"/>
      <c r="T23" s="62"/>
      <c r="U23" s="62"/>
      <c r="V23" s="62"/>
      <c r="W23" s="62"/>
      <c r="X23" s="62"/>
      <c r="Y23" s="62"/>
      <c r="Z23" s="62"/>
    </row>
    <row r="24" spans="2:29" ht="21" customHeight="1">
      <c r="B24" s="7"/>
      <c r="C24" s="63"/>
      <c r="D24" s="64" t="s">
        <v>31</v>
      </c>
      <c r="E24" s="65"/>
      <c r="F24" s="65"/>
      <c r="G24" s="65"/>
      <c r="H24" s="65"/>
      <c r="I24" s="65"/>
      <c r="J24" s="65"/>
      <c r="K24" s="65"/>
      <c r="L24" s="65"/>
      <c r="M24" s="65"/>
      <c r="N24" s="65"/>
      <c r="O24" s="65"/>
      <c r="P24" s="65"/>
      <c r="Q24" s="65"/>
      <c r="R24" s="65"/>
      <c r="S24" s="65"/>
      <c r="T24" s="65"/>
      <c r="U24" s="65"/>
      <c r="V24" s="65"/>
      <c r="W24" s="65"/>
      <c r="X24" s="65"/>
      <c r="Y24" s="65"/>
      <c r="Z24" s="65"/>
    </row>
    <row r="25" spans="2:29" ht="33" customHeight="1">
      <c r="B25" s="7"/>
      <c r="C25" s="300" t="s">
        <v>32</v>
      </c>
      <c r="D25" s="300" t="s">
        <v>33</v>
      </c>
      <c r="E25" s="300" t="s">
        <v>34</v>
      </c>
      <c r="F25" s="300" t="s">
        <v>35</v>
      </c>
      <c r="G25" s="300" t="s">
        <v>36</v>
      </c>
      <c r="H25" s="301" t="s">
        <v>37</v>
      </c>
      <c r="I25" s="66" t="str">
        <f t="shared" ref="I25:Z25" si="14">IF(I$8="kurzfristig","Ziele CO2 &amp; Kompetenzen","")</f>
        <v/>
      </c>
      <c r="J25" s="67" t="str">
        <f t="shared" si="14"/>
        <v/>
      </c>
      <c r="K25" s="66" t="str">
        <f t="shared" si="14"/>
        <v/>
      </c>
      <c r="L25" s="67" t="str">
        <f t="shared" si="14"/>
        <v/>
      </c>
      <c r="M25" s="67" t="str">
        <f t="shared" si="14"/>
        <v/>
      </c>
      <c r="N25" s="67" t="str">
        <f t="shared" si="14"/>
        <v/>
      </c>
      <c r="O25" s="67" t="str">
        <f t="shared" si="14"/>
        <v>Ziele CO2 &amp; Kompetenzen</v>
      </c>
      <c r="P25" s="67" t="str">
        <f t="shared" si="14"/>
        <v/>
      </c>
      <c r="Q25" s="67" t="str">
        <f t="shared" si="14"/>
        <v/>
      </c>
      <c r="R25" s="67" t="str">
        <f t="shared" si="14"/>
        <v/>
      </c>
      <c r="S25" s="67" t="str">
        <f t="shared" si="14"/>
        <v/>
      </c>
      <c r="T25" s="67" t="str">
        <f t="shared" si="14"/>
        <v/>
      </c>
      <c r="U25" s="67" t="str">
        <f t="shared" si="14"/>
        <v/>
      </c>
      <c r="V25" s="67" t="str">
        <f t="shared" si="14"/>
        <v/>
      </c>
      <c r="W25" s="67" t="str">
        <f t="shared" si="14"/>
        <v/>
      </c>
      <c r="X25" s="67" t="str">
        <f t="shared" si="14"/>
        <v/>
      </c>
      <c r="Y25" s="67" t="str">
        <f t="shared" si="14"/>
        <v/>
      </c>
      <c r="Z25" s="67" t="str">
        <f t="shared" si="14"/>
        <v/>
      </c>
    </row>
    <row r="26" spans="2:29" ht="14.25" customHeight="1">
      <c r="B26" s="7"/>
      <c r="C26" s="300"/>
      <c r="D26" s="300"/>
      <c r="E26" s="300"/>
      <c r="F26" s="300"/>
      <c r="G26" s="300"/>
      <c r="H26" s="301"/>
      <c r="I26" s="68">
        <f>$I$9</f>
        <v>2011</v>
      </c>
      <c r="J26" s="68">
        <f>J$9</f>
        <v>2014</v>
      </c>
      <c r="K26" s="68">
        <f>K$9</f>
        <v>2020</v>
      </c>
      <c r="L26" s="68">
        <f>L$9</f>
        <v>2022</v>
      </c>
      <c r="M26" s="68">
        <f t="shared" ref="M26:Z26" si="15">L26+2</f>
        <v>2024</v>
      </c>
      <c r="N26" s="68">
        <f t="shared" si="15"/>
        <v>2026</v>
      </c>
      <c r="O26" s="68">
        <f t="shared" si="15"/>
        <v>2028</v>
      </c>
      <c r="P26" s="68">
        <f t="shared" si="15"/>
        <v>2030</v>
      </c>
      <c r="Q26" s="68">
        <f t="shared" si="15"/>
        <v>2032</v>
      </c>
      <c r="R26" s="68">
        <f t="shared" si="15"/>
        <v>2034</v>
      </c>
      <c r="S26" s="68">
        <f t="shared" si="15"/>
        <v>2036</v>
      </c>
      <c r="T26" s="68">
        <f t="shared" si="15"/>
        <v>2038</v>
      </c>
      <c r="U26" s="68">
        <f t="shared" si="15"/>
        <v>2040</v>
      </c>
      <c r="V26" s="68">
        <f t="shared" si="15"/>
        <v>2042</v>
      </c>
      <c r="W26" s="68">
        <f t="shared" si="15"/>
        <v>2044</v>
      </c>
      <c r="X26" s="68">
        <f t="shared" si="15"/>
        <v>2046</v>
      </c>
      <c r="Y26" s="68">
        <f t="shared" si="15"/>
        <v>2048</v>
      </c>
      <c r="Z26" s="68">
        <f t="shared" si="15"/>
        <v>2050</v>
      </c>
    </row>
    <row r="27" spans="2:29" ht="24.75" customHeight="1">
      <c r="B27" s="7"/>
      <c r="C27" s="69"/>
      <c r="D27" s="70"/>
      <c r="E27" s="71"/>
      <c r="F27" s="71"/>
      <c r="G27" s="71"/>
      <c r="H27" s="72" t="s">
        <v>38</v>
      </c>
      <c r="I27" s="73">
        <f t="shared" ref="I27:Z27" si="16">SUM(I28:I57)</f>
        <v>0</v>
      </c>
      <c r="J27" s="73">
        <f t="shared" si="16"/>
        <v>0</v>
      </c>
      <c r="K27" s="73">
        <f t="shared" si="16"/>
        <v>0</v>
      </c>
      <c r="L27" s="73">
        <f t="shared" si="16"/>
        <v>0</v>
      </c>
      <c r="M27" s="73">
        <f t="shared" si="16"/>
        <v>0</v>
      </c>
      <c r="N27" s="73">
        <f t="shared" si="16"/>
        <v>0</v>
      </c>
      <c r="O27" s="73">
        <f t="shared" si="16"/>
        <v>0</v>
      </c>
      <c r="P27" s="73">
        <f t="shared" si="16"/>
        <v>0</v>
      </c>
      <c r="Q27" s="73">
        <f t="shared" si="16"/>
        <v>0</v>
      </c>
      <c r="R27" s="73">
        <f t="shared" si="16"/>
        <v>0</v>
      </c>
      <c r="S27" s="73">
        <f t="shared" si="16"/>
        <v>0</v>
      </c>
      <c r="T27" s="73">
        <f t="shared" si="16"/>
        <v>0</v>
      </c>
      <c r="U27" s="73">
        <f t="shared" si="16"/>
        <v>0</v>
      </c>
      <c r="V27" s="73">
        <f t="shared" si="16"/>
        <v>0</v>
      </c>
      <c r="W27" s="73">
        <f t="shared" si="16"/>
        <v>0</v>
      </c>
      <c r="X27" s="73">
        <f t="shared" si="16"/>
        <v>0</v>
      </c>
      <c r="Y27" s="73">
        <f t="shared" si="16"/>
        <v>0</v>
      </c>
      <c r="Z27" s="73">
        <f t="shared" si="16"/>
        <v>0</v>
      </c>
    </row>
    <row r="28" spans="2:29" ht="29.25" customHeight="1">
      <c r="B28" s="7"/>
      <c r="C28" s="302" t="s">
        <v>39</v>
      </c>
      <c r="D28" s="303" t="s">
        <v>40</v>
      </c>
      <c r="E28" s="304">
        <v>2012</v>
      </c>
      <c r="F28" s="305" t="s">
        <v>2</v>
      </c>
      <c r="G28" s="304" t="s">
        <v>41</v>
      </c>
      <c r="H28" s="304" t="s">
        <v>42</v>
      </c>
      <c r="I28" s="74"/>
      <c r="J28" s="74">
        <f t="shared" ref="J28:Z28" si="17">I28</f>
        <v>0</v>
      </c>
      <c r="K28" s="74">
        <f t="shared" si="17"/>
        <v>0</v>
      </c>
      <c r="L28" s="74">
        <f t="shared" si="17"/>
        <v>0</v>
      </c>
      <c r="M28" s="74">
        <f t="shared" si="17"/>
        <v>0</v>
      </c>
      <c r="N28" s="74">
        <f t="shared" si="17"/>
        <v>0</v>
      </c>
      <c r="O28" s="74">
        <f t="shared" si="17"/>
        <v>0</v>
      </c>
      <c r="P28" s="74">
        <f t="shared" si="17"/>
        <v>0</v>
      </c>
      <c r="Q28" s="74">
        <f t="shared" si="17"/>
        <v>0</v>
      </c>
      <c r="R28" s="74">
        <f t="shared" si="17"/>
        <v>0</v>
      </c>
      <c r="S28" s="74">
        <f t="shared" si="17"/>
        <v>0</v>
      </c>
      <c r="T28" s="74">
        <f t="shared" si="17"/>
        <v>0</v>
      </c>
      <c r="U28" s="74">
        <f t="shared" si="17"/>
        <v>0</v>
      </c>
      <c r="V28" s="74">
        <f t="shared" si="17"/>
        <v>0</v>
      </c>
      <c r="W28" s="74">
        <f t="shared" si="17"/>
        <v>0</v>
      </c>
      <c r="X28" s="74">
        <f t="shared" si="17"/>
        <v>0</v>
      </c>
      <c r="Y28" s="74">
        <f t="shared" si="17"/>
        <v>0</v>
      </c>
      <c r="Z28" s="74">
        <f t="shared" si="17"/>
        <v>0</v>
      </c>
      <c r="AB28" s="75"/>
    </row>
    <row r="29" spans="2:29" ht="29.25" customHeight="1">
      <c r="B29" s="7"/>
      <c r="C29" s="302"/>
      <c r="D29" s="303"/>
      <c r="E29" s="304"/>
      <c r="F29" s="305"/>
      <c r="G29" s="304"/>
      <c r="H29" s="304"/>
      <c r="I29" s="76" t="s">
        <v>43</v>
      </c>
      <c r="J29" s="76" t="str">
        <f t="shared" ref="J29:Z29" si="18">I29</f>
        <v xml:space="preserve">80% der Schulgemeinschaft ist sensibilisiert </v>
      </c>
      <c r="K29" s="76" t="str">
        <f t="shared" si="18"/>
        <v xml:space="preserve">80% der Schulgemeinschaft ist sensibilisiert </v>
      </c>
      <c r="L29" s="76" t="str">
        <f t="shared" si="18"/>
        <v xml:space="preserve">80% der Schulgemeinschaft ist sensibilisiert </v>
      </c>
      <c r="M29" s="76" t="str">
        <f t="shared" si="18"/>
        <v xml:space="preserve">80% der Schulgemeinschaft ist sensibilisiert </v>
      </c>
      <c r="N29" s="76" t="str">
        <f t="shared" si="18"/>
        <v xml:space="preserve">80% der Schulgemeinschaft ist sensibilisiert </v>
      </c>
      <c r="O29" s="76" t="str">
        <f t="shared" si="18"/>
        <v xml:space="preserve">80% der Schulgemeinschaft ist sensibilisiert </v>
      </c>
      <c r="P29" s="76" t="str">
        <f t="shared" si="18"/>
        <v xml:space="preserve">80% der Schulgemeinschaft ist sensibilisiert </v>
      </c>
      <c r="Q29" s="76" t="str">
        <f t="shared" si="18"/>
        <v xml:space="preserve">80% der Schulgemeinschaft ist sensibilisiert </v>
      </c>
      <c r="R29" s="76" t="str">
        <f t="shared" si="18"/>
        <v xml:space="preserve">80% der Schulgemeinschaft ist sensibilisiert </v>
      </c>
      <c r="S29" s="76" t="str">
        <f t="shared" si="18"/>
        <v xml:space="preserve">80% der Schulgemeinschaft ist sensibilisiert </v>
      </c>
      <c r="T29" s="76" t="str">
        <f t="shared" si="18"/>
        <v xml:space="preserve">80% der Schulgemeinschaft ist sensibilisiert </v>
      </c>
      <c r="U29" s="76" t="str">
        <f t="shared" si="18"/>
        <v xml:space="preserve">80% der Schulgemeinschaft ist sensibilisiert </v>
      </c>
      <c r="V29" s="76" t="str">
        <f t="shared" si="18"/>
        <v xml:space="preserve">80% der Schulgemeinschaft ist sensibilisiert </v>
      </c>
      <c r="W29" s="76" t="str">
        <f t="shared" si="18"/>
        <v xml:space="preserve">80% der Schulgemeinschaft ist sensibilisiert </v>
      </c>
      <c r="X29" s="76" t="str">
        <f t="shared" si="18"/>
        <v xml:space="preserve">80% der Schulgemeinschaft ist sensibilisiert </v>
      </c>
      <c r="Y29" s="76" t="str">
        <f t="shared" si="18"/>
        <v xml:space="preserve">80% der Schulgemeinschaft ist sensibilisiert </v>
      </c>
      <c r="Z29" s="76" t="str">
        <f t="shared" si="18"/>
        <v xml:space="preserve">80% der Schulgemeinschaft ist sensibilisiert </v>
      </c>
      <c r="AB29" s="75"/>
    </row>
    <row r="30" spans="2:29" ht="29.25" customHeight="1">
      <c r="B30" s="7"/>
      <c r="C30" s="302" t="s">
        <v>44</v>
      </c>
      <c r="D30" s="303" t="s">
        <v>45</v>
      </c>
      <c r="E30" s="304">
        <v>2010</v>
      </c>
      <c r="F30" s="305" t="s">
        <v>2</v>
      </c>
      <c r="G30" s="304" t="s">
        <v>46</v>
      </c>
      <c r="H30" s="304" t="s">
        <v>47</v>
      </c>
      <c r="I30" s="74">
        <v>0</v>
      </c>
      <c r="J30" s="74">
        <f>I30</f>
        <v>0</v>
      </c>
      <c r="K30" s="74"/>
      <c r="L30" s="74">
        <f t="shared" ref="L30:Z30" si="19">K30</f>
        <v>0</v>
      </c>
      <c r="M30" s="74">
        <f t="shared" si="19"/>
        <v>0</v>
      </c>
      <c r="N30" s="74">
        <f t="shared" si="19"/>
        <v>0</v>
      </c>
      <c r="O30" s="74">
        <f t="shared" si="19"/>
        <v>0</v>
      </c>
      <c r="P30" s="74">
        <f t="shared" si="19"/>
        <v>0</v>
      </c>
      <c r="Q30" s="74">
        <f t="shared" si="19"/>
        <v>0</v>
      </c>
      <c r="R30" s="74">
        <f t="shared" si="19"/>
        <v>0</v>
      </c>
      <c r="S30" s="74">
        <f t="shared" si="19"/>
        <v>0</v>
      </c>
      <c r="T30" s="74">
        <f t="shared" si="19"/>
        <v>0</v>
      </c>
      <c r="U30" s="74">
        <f t="shared" si="19"/>
        <v>0</v>
      </c>
      <c r="V30" s="74">
        <f t="shared" si="19"/>
        <v>0</v>
      </c>
      <c r="W30" s="74">
        <f t="shared" si="19"/>
        <v>0</v>
      </c>
      <c r="X30" s="74">
        <f t="shared" si="19"/>
        <v>0</v>
      </c>
      <c r="Y30" s="74">
        <f t="shared" si="19"/>
        <v>0</v>
      </c>
      <c r="Z30" s="74">
        <f t="shared" si="19"/>
        <v>0</v>
      </c>
      <c r="AB30" s="75"/>
    </row>
    <row r="31" spans="2:29" ht="29.25" customHeight="1">
      <c r="B31" s="7"/>
      <c r="C31" s="302"/>
      <c r="D31" s="303"/>
      <c r="E31" s="304"/>
      <c r="F31" s="305"/>
      <c r="G31" s="304"/>
      <c r="H31" s="304"/>
      <c r="I31" s="76" t="s">
        <v>48</v>
      </c>
      <c r="J31" s="76" t="s">
        <v>49</v>
      </c>
      <c r="K31" s="76" t="s">
        <v>50</v>
      </c>
      <c r="L31" s="76" t="str">
        <f t="shared" ref="L31:Z31" si="20">K31</f>
        <v>alle Klassen haben mit der Klimakiste gearbeitet</v>
      </c>
      <c r="M31" s="76" t="str">
        <f t="shared" si="20"/>
        <v>alle Klassen haben mit der Klimakiste gearbeitet</v>
      </c>
      <c r="N31" s="76" t="str">
        <f t="shared" si="20"/>
        <v>alle Klassen haben mit der Klimakiste gearbeitet</v>
      </c>
      <c r="O31" s="76" t="str">
        <f t="shared" si="20"/>
        <v>alle Klassen haben mit der Klimakiste gearbeitet</v>
      </c>
      <c r="P31" s="76" t="str">
        <f t="shared" si="20"/>
        <v>alle Klassen haben mit der Klimakiste gearbeitet</v>
      </c>
      <c r="Q31" s="76" t="str">
        <f t="shared" si="20"/>
        <v>alle Klassen haben mit der Klimakiste gearbeitet</v>
      </c>
      <c r="R31" s="76" t="str">
        <f t="shared" si="20"/>
        <v>alle Klassen haben mit der Klimakiste gearbeitet</v>
      </c>
      <c r="S31" s="76" t="str">
        <f t="shared" si="20"/>
        <v>alle Klassen haben mit der Klimakiste gearbeitet</v>
      </c>
      <c r="T31" s="76" t="str">
        <f t="shared" si="20"/>
        <v>alle Klassen haben mit der Klimakiste gearbeitet</v>
      </c>
      <c r="U31" s="76" t="str">
        <f t="shared" si="20"/>
        <v>alle Klassen haben mit der Klimakiste gearbeitet</v>
      </c>
      <c r="V31" s="76" t="str">
        <f t="shared" si="20"/>
        <v>alle Klassen haben mit der Klimakiste gearbeitet</v>
      </c>
      <c r="W31" s="76" t="str">
        <f t="shared" si="20"/>
        <v>alle Klassen haben mit der Klimakiste gearbeitet</v>
      </c>
      <c r="X31" s="76" t="str">
        <f t="shared" si="20"/>
        <v>alle Klassen haben mit der Klimakiste gearbeitet</v>
      </c>
      <c r="Y31" s="76" t="str">
        <f t="shared" si="20"/>
        <v>alle Klassen haben mit der Klimakiste gearbeitet</v>
      </c>
      <c r="Z31" s="76" t="str">
        <f t="shared" si="20"/>
        <v>alle Klassen haben mit der Klimakiste gearbeitet</v>
      </c>
      <c r="AB31" s="75"/>
    </row>
    <row r="32" spans="2:29" ht="29.25" customHeight="1">
      <c r="B32" s="7"/>
      <c r="C32" s="302" t="s">
        <v>51</v>
      </c>
      <c r="D32" s="303" t="s">
        <v>52</v>
      </c>
      <c r="E32" s="304">
        <v>2010</v>
      </c>
      <c r="F32" s="305" t="s">
        <v>2</v>
      </c>
      <c r="G32" s="304" t="s">
        <v>46</v>
      </c>
      <c r="H32" s="304" t="s">
        <v>53</v>
      </c>
      <c r="I32" s="74">
        <v>0</v>
      </c>
      <c r="J32" s="74">
        <f t="shared" ref="J32:K36" si="21">I32</f>
        <v>0</v>
      </c>
      <c r="K32" s="74">
        <f t="shared" si="21"/>
        <v>0</v>
      </c>
      <c r="L32" s="74">
        <f t="shared" ref="L32:Z32" si="22">K32</f>
        <v>0</v>
      </c>
      <c r="M32" s="74">
        <f t="shared" si="22"/>
        <v>0</v>
      </c>
      <c r="N32" s="74">
        <f t="shared" si="22"/>
        <v>0</v>
      </c>
      <c r="O32" s="74">
        <f t="shared" si="22"/>
        <v>0</v>
      </c>
      <c r="P32" s="74">
        <f t="shared" si="22"/>
        <v>0</v>
      </c>
      <c r="Q32" s="74">
        <f t="shared" si="22"/>
        <v>0</v>
      </c>
      <c r="R32" s="74">
        <f t="shared" si="22"/>
        <v>0</v>
      </c>
      <c r="S32" s="74">
        <f t="shared" si="22"/>
        <v>0</v>
      </c>
      <c r="T32" s="74">
        <f t="shared" si="22"/>
        <v>0</v>
      </c>
      <c r="U32" s="74">
        <f t="shared" si="22"/>
        <v>0</v>
      </c>
      <c r="V32" s="74">
        <f t="shared" si="22"/>
        <v>0</v>
      </c>
      <c r="W32" s="74">
        <f t="shared" si="22"/>
        <v>0</v>
      </c>
      <c r="X32" s="74">
        <f t="shared" si="22"/>
        <v>0</v>
      </c>
      <c r="Y32" s="74">
        <f t="shared" si="22"/>
        <v>0</v>
      </c>
      <c r="Z32" s="74">
        <f t="shared" si="22"/>
        <v>0</v>
      </c>
      <c r="AB32" s="75"/>
    </row>
    <row r="33" spans="2:28" ht="29.25" customHeight="1">
      <c r="B33" s="7"/>
      <c r="C33" s="302"/>
      <c r="D33" s="303"/>
      <c r="E33" s="304"/>
      <c r="F33" s="305"/>
      <c r="G33" s="304"/>
      <c r="H33" s="304"/>
      <c r="I33" s="76" t="s">
        <v>54</v>
      </c>
      <c r="J33" s="76" t="str">
        <f t="shared" si="21"/>
        <v xml:space="preserve"> </v>
      </c>
      <c r="K33" s="76" t="str">
        <f t="shared" si="21"/>
        <v xml:space="preserve"> </v>
      </c>
      <c r="L33" s="76" t="str">
        <f t="shared" ref="L33:Z33" si="23">K33</f>
        <v xml:space="preserve"> </v>
      </c>
      <c r="M33" s="76" t="str">
        <f t="shared" si="23"/>
        <v xml:space="preserve"> </v>
      </c>
      <c r="N33" s="76" t="str">
        <f t="shared" si="23"/>
        <v xml:space="preserve"> </v>
      </c>
      <c r="O33" s="76" t="str">
        <f t="shared" si="23"/>
        <v xml:space="preserve"> </v>
      </c>
      <c r="P33" s="76" t="str">
        <f t="shared" si="23"/>
        <v xml:space="preserve"> </v>
      </c>
      <c r="Q33" s="76" t="str">
        <f t="shared" si="23"/>
        <v xml:space="preserve"> </v>
      </c>
      <c r="R33" s="76" t="str">
        <f t="shared" si="23"/>
        <v xml:space="preserve"> </v>
      </c>
      <c r="S33" s="76" t="str">
        <f t="shared" si="23"/>
        <v xml:space="preserve"> </v>
      </c>
      <c r="T33" s="76" t="str">
        <f t="shared" si="23"/>
        <v xml:space="preserve"> </v>
      </c>
      <c r="U33" s="76" t="str">
        <f t="shared" si="23"/>
        <v xml:space="preserve"> </v>
      </c>
      <c r="V33" s="76" t="str">
        <f t="shared" si="23"/>
        <v xml:space="preserve"> </v>
      </c>
      <c r="W33" s="76" t="str">
        <f t="shared" si="23"/>
        <v xml:space="preserve"> </v>
      </c>
      <c r="X33" s="76" t="str">
        <f t="shared" si="23"/>
        <v xml:space="preserve"> </v>
      </c>
      <c r="Y33" s="76" t="str">
        <f t="shared" si="23"/>
        <v xml:space="preserve"> </v>
      </c>
      <c r="Z33" s="76" t="str">
        <f t="shared" si="23"/>
        <v xml:space="preserve"> </v>
      </c>
      <c r="AB33" s="75"/>
    </row>
    <row r="34" spans="2:28" ht="29.25" customHeight="1">
      <c r="B34" s="7"/>
      <c r="C34" s="302" t="s">
        <v>55</v>
      </c>
      <c r="D34" s="303" t="s">
        <v>56</v>
      </c>
      <c r="E34" s="304">
        <v>2010</v>
      </c>
      <c r="F34" s="305" t="s">
        <v>1</v>
      </c>
      <c r="G34" s="304" t="s">
        <v>57</v>
      </c>
      <c r="H34" s="304" t="s">
        <v>58</v>
      </c>
      <c r="I34" s="74">
        <v>0</v>
      </c>
      <c r="J34" s="74">
        <f t="shared" si="21"/>
        <v>0</v>
      </c>
      <c r="K34" s="74">
        <f t="shared" si="21"/>
        <v>0</v>
      </c>
      <c r="L34" s="74">
        <f t="shared" ref="L34:Z34" si="24">K34</f>
        <v>0</v>
      </c>
      <c r="M34" s="74">
        <f t="shared" si="24"/>
        <v>0</v>
      </c>
      <c r="N34" s="74">
        <f t="shared" si="24"/>
        <v>0</v>
      </c>
      <c r="O34" s="74">
        <f t="shared" si="24"/>
        <v>0</v>
      </c>
      <c r="P34" s="74">
        <f t="shared" si="24"/>
        <v>0</v>
      </c>
      <c r="Q34" s="74">
        <f t="shared" si="24"/>
        <v>0</v>
      </c>
      <c r="R34" s="74">
        <f t="shared" si="24"/>
        <v>0</v>
      </c>
      <c r="S34" s="74">
        <f t="shared" si="24"/>
        <v>0</v>
      </c>
      <c r="T34" s="74">
        <f t="shared" si="24"/>
        <v>0</v>
      </c>
      <c r="U34" s="74">
        <f t="shared" si="24"/>
        <v>0</v>
      </c>
      <c r="V34" s="74">
        <f t="shared" si="24"/>
        <v>0</v>
      </c>
      <c r="W34" s="74">
        <f t="shared" si="24"/>
        <v>0</v>
      </c>
      <c r="X34" s="74">
        <f t="shared" si="24"/>
        <v>0</v>
      </c>
      <c r="Y34" s="74">
        <f t="shared" si="24"/>
        <v>0</v>
      </c>
      <c r="Z34" s="74">
        <f t="shared" si="24"/>
        <v>0</v>
      </c>
      <c r="AB34" s="75"/>
    </row>
    <row r="35" spans="2:28" ht="29.25" customHeight="1">
      <c r="B35" s="7"/>
      <c r="C35" s="302"/>
      <c r="D35" s="303"/>
      <c r="E35" s="304"/>
      <c r="F35" s="305"/>
      <c r="G35" s="304"/>
      <c r="H35" s="304"/>
      <c r="I35" s="76" t="s">
        <v>54</v>
      </c>
      <c r="J35" s="76" t="str">
        <f t="shared" si="21"/>
        <v xml:space="preserve"> </v>
      </c>
      <c r="K35" s="76" t="str">
        <f t="shared" si="21"/>
        <v xml:space="preserve"> </v>
      </c>
      <c r="L35" s="76" t="str">
        <f t="shared" ref="L35:Z35" si="25">K35</f>
        <v xml:space="preserve"> </v>
      </c>
      <c r="M35" s="76" t="str">
        <f t="shared" si="25"/>
        <v xml:space="preserve"> </v>
      </c>
      <c r="N35" s="76" t="str">
        <f t="shared" si="25"/>
        <v xml:space="preserve"> </v>
      </c>
      <c r="O35" s="76" t="str">
        <f t="shared" si="25"/>
        <v xml:space="preserve"> </v>
      </c>
      <c r="P35" s="76" t="str">
        <f t="shared" si="25"/>
        <v xml:space="preserve"> </v>
      </c>
      <c r="Q35" s="76" t="str">
        <f t="shared" si="25"/>
        <v xml:space="preserve"> </v>
      </c>
      <c r="R35" s="76" t="str">
        <f t="shared" si="25"/>
        <v xml:space="preserve"> </v>
      </c>
      <c r="S35" s="76" t="str">
        <f t="shared" si="25"/>
        <v xml:space="preserve"> </v>
      </c>
      <c r="T35" s="76" t="str">
        <f t="shared" si="25"/>
        <v xml:space="preserve"> </v>
      </c>
      <c r="U35" s="76" t="str">
        <f t="shared" si="25"/>
        <v xml:space="preserve"> </v>
      </c>
      <c r="V35" s="76" t="str">
        <f t="shared" si="25"/>
        <v xml:space="preserve"> </v>
      </c>
      <c r="W35" s="76" t="str">
        <f t="shared" si="25"/>
        <v xml:space="preserve"> </v>
      </c>
      <c r="X35" s="76" t="str">
        <f t="shared" si="25"/>
        <v xml:space="preserve"> </v>
      </c>
      <c r="Y35" s="76" t="str">
        <f t="shared" si="25"/>
        <v xml:space="preserve"> </v>
      </c>
      <c r="Z35" s="76" t="str">
        <f t="shared" si="25"/>
        <v xml:space="preserve"> </v>
      </c>
      <c r="AB35" s="75"/>
    </row>
    <row r="36" spans="2:28" ht="29.25" customHeight="1">
      <c r="B36" s="7"/>
      <c r="C36" s="302" t="s">
        <v>59</v>
      </c>
      <c r="D36" s="303" t="s">
        <v>60</v>
      </c>
      <c r="E36" s="304">
        <v>2011</v>
      </c>
      <c r="F36" s="305" t="s">
        <v>1</v>
      </c>
      <c r="G36" s="304" t="s">
        <v>61</v>
      </c>
      <c r="H36" s="304" t="s">
        <v>62</v>
      </c>
      <c r="I36" s="74">
        <v>0</v>
      </c>
      <c r="J36" s="74">
        <f t="shared" si="21"/>
        <v>0</v>
      </c>
      <c r="K36" s="74">
        <f t="shared" si="21"/>
        <v>0</v>
      </c>
      <c r="L36" s="74">
        <f t="shared" ref="L36:Z36" si="26">K36</f>
        <v>0</v>
      </c>
      <c r="M36" s="74">
        <f t="shared" si="26"/>
        <v>0</v>
      </c>
      <c r="N36" s="74">
        <f t="shared" si="26"/>
        <v>0</v>
      </c>
      <c r="O36" s="74">
        <f t="shared" si="26"/>
        <v>0</v>
      </c>
      <c r="P36" s="74">
        <f t="shared" si="26"/>
        <v>0</v>
      </c>
      <c r="Q36" s="74">
        <f t="shared" si="26"/>
        <v>0</v>
      </c>
      <c r="R36" s="74">
        <f t="shared" si="26"/>
        <v>0</v>
      </c>
      <c r="S36" s="74">
        <f t="shared" si="26"/>
        <v>0</v>
      </c>
      <c r="T36" s="74">
        <f t="shared" si="26"/>
        <v>0</v>
      </c>
      <c r="U36" s="74">
        <f t="shared" si="26"/>
        <v>0</v>
      </c>
      <c r="V36" s="74">
        <f t="shared" si="26"/>
        <v>0</v>
      </c>
      <c r="W36" s="74">
        <f t="shared" si="26"/>
        <v>0</v>
      </c>
      <c r="X36" s="74">
        <f t="shared" si="26"/>
        <v>0</v>
      </c>
      <c r="Y36" s="74">
        <f t="shared" si="26"/>
        <v>0</v>
      </c>
      <c r="Z36" s="74">
        <f t="shared" si="26"/>
        <v>0</v>
      </c>
      <c r="AB36" s="75"/>
    </row>
    <row r="37" spans="2:28" ht="29.25" customHeight="1">
      <c r="B37" s="7"/>
      <c r="C37" s="302"/>
      <c r="D37" s="303"/>
      <c r="E37" s="304"/>
      <c r="F37" s="305"/>
      <c r="G37" s="304"/>
      <c r="H37" s="304"/>
      <c r="I37" s="76" t="s">
        <v>54</v>
      </c>
      <c r="J37" s="76" t="s">
        <v>63</v>
      </c>
      <c r="K37" s="76" t="str">
        <f t="shared" ref="K37:K63" si="27">J37</f>
        <v>80% der SchülerInnen kennen die Tafel</v>
      </c>
      <c r="L37" s="76" t="str">
        <f t="shared" ref="L37:Z37" si="28">K37</f>
        <v>80% der SchülerInnen kennen die Tafel</v>
      </c>
      <c r="M37" s="76" t="str">
        <f t="shared" si="28"/>
        <v>80% der SchülerInnen kennen die Tafel</v>
      </c>
      <c r="N37" s="76" t="str">
        <f t="shared" si="28"/>
        <v>80% der SchülerInnen kennen die Tafel</v>
      </c>
      <c r="O37" s="76" t="str">
        <f t="shared" si="28"/>
        <v>80% der SchülerInnen kennen die Tafel</v>
      </c>
      <c r="P37" s="76" t="str">
        <f t="shared" si="28"/>
        <v>80% der SchülerInnen kennen die Tafel</v>
      </c>
      <c r="Q37" s="76" t="str">
        <f t="shared" si="28"/>
        <v>80% der SchülerInnen kennen die Tafel</v>
      </c>
      <c r="R37" s="76" t="str">
        <f t="shared" si="28"/>
        <v>80% der SchülerInnen kennen die Tafel</v>
      </c>
      <c r="S37" s="76" t="str">
        <f t="shared" si="28"/>
        <v>80% der SchülerInnen kennen die Tafel</v>
      </c>
      <c r="T37" s="76" t="str">
        <f t="shared" si="28"/>
        <v>80% der SchülerInnen kennen die Tafel</v>
      </c>
      <c r="U37" s="76" t="str">
        <f t="shared" si="28"/>
        <v>80% der SchülerInnen kennen die Tafel</v>
      </c>
      <c r="V37" s="76" t="str">
        <f t="shared" si="28"/>
        <v>80% der SchülerInnen kennen die Tafel</v>
      </c>
      <c r="W37" s="76" t="str">
        <f t="shared" si="28"/>
        <v>80% der SchülerInnen kennen die Tafel</v>
      </c>
      <c r="X37" s="76" t="str">
        <f t="shared" si="28"/>
        <v>80% der SchülerInnen kennen die Tafel</v>
      </c>
      <c r="Y37" s="76" t="str">
        <f t="shared" si="28"/>
        <v>80% der SchülerInnen kennen die Tafel</v>
      </c>
      <c r="Z37" s="76" t="str">
        <f t="shared" si="28"/>
        <v>80% der SchülerInnen kennen die Tafel</v>
      </c>
      <c r="AB37" s="75"/>
    </row>
    <row r="38" spans="2:28" ht="29.25" customHeight="1">
      <c r="B38" s="7"/>
      <c r="C38" s="302" t="s">
        <v>64</v>
      </c>
      <c r="D38" s="303" t="s">
        <v>65</v>
      </c>
      <c r="E38" s="304">
        <v>2012</v>
      </c>
      <c r="F38" s="305" t="s">
        <v>4</v>
      </c>
      <c r="G38" s="304" t="s">
        <v>66</v>
      </c>
      <c r="H38" s="304" t="s">
        <v>67</v>
      </c>
      <c r="I38" s="74">
        <v>0</v>
      </c>
      <c r="J38" s="74">
        <f>I38</f>
        <v>0</v>
      </c>
      <c r="K38" s="74">
        <f t="shared" si="27"/>
        <v>0</v>
      </c>
      <c r="L38" s="74">
        <f t="shared" ref="L38:Z38" si="29">K38</f>
        <v>0</v>
      </c>
      <c r="M38" s="74">
        <f t="shared" si="29"/>
        <v>0</v>
      </c>
      <c r="N38" s="74">
        <f t="shared" si="29"/>
        <v>0</v>
      </c>
      <c r="O38" s="74">
        <f t="shared" si="29"/>
        <v>0</v>
      </c>
      <c r="P38" s="74">
        <f t="shared" si="29"/>
        <v>0</v>
      </c>
      <c r="Q38" s="74">
        <f t="shared" si="29"/>
        <v>0</v>
      </c>
      <c r="R38" s="74">
        <f t="shared" si="29"/>
        <v>0</v>
      </c>
      <c r="S38" s="74">
        <f t="shared" si="29"/>
        <v>0</v>
      </c>
      <c r="T38" s="74">
        <f t="shared" si="29"/>
        <v>0</v>
      </c>
      <c r="U38" s="74">
        <f t="shared" si="29"/>
        <v>0</v>
      </c>
      <c r="V38" s="74">
        <f t="shared" si="29"/>
        <v>0</v>
      </c>
      <c r="W38" s="74">
        <f t="shared" si="29"/>
        <v>0</v>
      </c>
      <c r="X38" s="74">
        <f t="shared" si="29"/>
        <v>0</v>
      </c>
      <c r="Y38" s="74">
        <f t="shared" si="29"/>
        <v>0</v>
      </c>
      <c r="Z38" s="74">
        <f t="shared" si="29"/>
        <v>0</v>
      </c>
      <c r="AB38" s="75"/>
    </row>
    <row r="39" spans="2:28" ht="29.25" customHeight="1">
      <c r="B39" s="7"/>
      <c r="C39" s="302"/>
      <c r="D39" s="303"/>
      <c r="E39" s="304"/>
      <c r="F39" s="305"/>
      <c r="G39" s="304"/>
      <c r="H39" s="304"/>
      <c r="I39" s="76" t="s">
        <v>54</v>
      </c>
      <c r="J39" s="76" t="str">
        <f>I39</f>
        <v xml:space="preserve"> </v>
      </c>
      <c r="K39" s="76" t="str">
        <f t="shared" si="27"/>
        <v xml:space="preserve"> </v>
      </c>
      <c r="L39" s="76" t="str">
        <f t="shared" ref="L39:Z39" si="30">K39</f>
        <v xml:space="preserve"> </v>
      </c>
      <c r="M39" s="76" t="str">
        <f t="shared" si="30"/>
        <v xml:space="preserve"> </v>
      </c>
      <c r="N39" s="76" t="str">
        <f t="shared" si="30"/>
        <v xml:space="preserve"> </v>
      </c>
      <c r="O39" s="76" t="str">
        <f t="shared" si="30"/>
        <v xml:space="preserve"> </v>
      </c>
      <c r="P39" s="76" t="str">
        <f t="shared" si="30"/>
        <v xml:space="preserve"> </v>
      </c>
      <c r="Q39" s="76" t="str">
        <f t="shared" si="30"/>
        <v xml:space="preserve"> </v>
      </c>
      <c r="R39" s="76" t="str">
        <f t="shared" si="30"/>
        <v xml:space="preserve"> </v>
      </c>
      <c r="S39" s="76" t="str">
        <f t="shared" si="30"/>
        <v xml:space="preserve"> </v>
      </c>
      <c r="T39" s="76" t="str">
        <f t="shared" si="30"/>
        <v xml:space="preserve"> </v>
      </c>
      <c r="U39" s="76" t="str">
        <f t="shared" si="30"/>
        <v xml:space="preserve"> </v>
      </c>
      <c r="V39" s="76" t="str">
        <f t="shared" si="30"/>
        <v xml:space="preserve"> </v>
      </c>
      <c r="W39" s="76" t="str">
        <f t="shared" si="30"/>
        <v xml:space="preserve"> </v>
      </c>
      <c r="X39" s="76" t="str">
        <f t="shared" si="30"/>
        <v xml:space="preserve"> </v>
      </c>
      <c r="Y39" s="76" t="str">
        <f t="shared" si="30"/>
        <v xml:space="preserve"> </v>
      </c>
      <c r="Z39" s="76" t="str">
        <f t="shared" si="30"/>
        <v xml:space="preserve"> </v>
      </c>
      <c r="AB39" s="75"/>
    </row>
    <row r="40" spans="2:28" ht="29.25" customHeight="1">
      <c r="B40" s="7"/>
      <c r="C40" s="302" t="s">
        <v>68</v>
      </c>
      <c r="D40" s="303" t="s">
        <v>69</v>
      </c>
      <c r="E40" s="304">
        <v>2014</v>
      </c>
      <c r="F40" s="305" t="s">
        <v>4</v>
      </c>
      <c r="G40" s="304" t="s">
        <v>66</v>
      </c>
      <c r="H40" s="304" t="s">
        <v>70</v>
      </c>
      <c r="I40" s="74">
        <v>0</v>
      </c>
      <c r="J40" s="74">
        <f>I40</f>
        <v>0</v>
      </c>
      <c r="K40" s="74">
        <f t="shared" si="27"/>
        <v>0</v>
      </c>
      <c r="L40" s="74">
        <f t="shared" ref="L40:Z40" si="31">K40</f>
        <v>0</v>
      </c>
      <c r="M40" s="74">
        <f t="shared" si="31"/>
        <v>0</v>
      </c>
      <c r="N40" s="74">
        <f t="shared" si="31"/>
        <v>0</v>
      </c>
      <c r="O40" s="74">
        <f t="shared" si="31"/>
        <v>0</v>
      </c>
      <c r="P40" s="74">
        <f t="shared" si="31"/>
        <v>0</v>
      </c>
      <c r="Q40" s="74">
        <f t="shared" si="31"/>
        <v>0</v>
      </c>
      <c r="R40" s="74">
        <f t="shared" si="31"/>
        <v>0</v>
      </c>
      <c r="S40" s="74">
        <f t="shared" si="31"/>
        <v>0</v>
      </c>
      <c r="T40" s="74">
        <f t="shared" si="31"/>
        <v>0</v>
      </c>
      <c r="U40" s="74">
        <f t="shared" si="31"/>
        <v>0</v>
      </c>
      <c r="V40" s="74">
        <f t="shared" si="31"/>
        <v>0</v>
      </c>
      <c r="W40" s="74">
        <f t="shared" si="31"/>
        <v>0</v>
      </c>
      <c r="X40" s="74">
        <f t="shared" si="31"/>
        <v>0</v>
      </c>
      <c r="Y40" s="74">
        <f t="shared" si="31"/>
        <v>0</v>
      </c>
      <c r="Z40" s="74">
        <f t="shared" si="31"/>
        <v>0</v>
      </c>
      <c r="AB40" s="75"/>
    </row>
    <row r="41" spans="2:28" ht="29.25" customHeight="1">
      <c r="B41" s="7"/>
      <c r="C41" s="302"/>
      <c r="D41" s="303"/>
      <c r="E41" s="304"/>
      <c r="F41" s="305"/>
      <c r="G41" s="304"/>
      <c r="H41" s="304"/>
      <c r="I41" s="76" t="s">
        <v>54</v>
      </c>
      <c r="J41" s="76" t="str">
        <f>I41</f>
        <v xml:space="preserve"> </v>
      </c>
      <c r="K41" s="76" t="str">
        <f t="shared" si="27"/>
        <v xml:space="preserve"> </v>
      </c>
      <c r="L41" s="76" t="str">
        <f t="shared" ref="L41:Z41" si="32">K41</f>
        <v xml:space="preserve"> </v>
      </c>
      <c r="M41" s="76" t="str">
        <f t="shared" si="32"/>
        <v xml:space="preserve"> </v>
      </c>
      <c r="N41" s="76" t="str">
        <f t="shared" si="32"/>
        <v xml:space="preserve"> </v>
      </c>
      <c r="O41" s="76" t="str">
        <f t="shared" si="32"/>
        <v xml:space="preserve"> </v>
      </c>
      <c r="P41" s="76" t="str">
        <f t="shared" si="32"/>
        <v xml:space="preserve"> </v>
      </c>
      <c r="Q41" s="76" t="str">
        <f t="shared" si="32"/>
        <v xml:space="preserve"> </v>
      </c>
      <c r="R41" s="76" t="str">
        <f t="shared" si="32"/>
        <v xml:space="preserve"> </v>
      </c>
      <c r="S41" s="76" t="str">
        <f t="shared" si="32"/>
        <v xml:space="preserve"> </v>
      </c>
      <c r="T41" s="76" t="str">
        <f t="shared" si="32"/>
        <v xml:space="preserve"> </v>
      </c>
      <c r="U41" s="76" t="str">
        <f t="shared" si="32"/>
        <v xml:space="preserve"> </v>
      </c>
      <c r="V41" s="76" t="str">
        <f t="shared" si="32"/>
        <v xml:space="preserve"> </v>
      </c>
      <c r="W41" s="76" t="str">
        <f t="shared" si="32"/>
        <v xml:space="preserve"> </v>
      </c>
      <c r="X41" s="76" t="str">
        <f t="shared" si="32"/>
        <v xml:space="preserve"> </v>
      </c>
      <c r="Y41" s="76" t="str">
        <f t="shared" si="32"/>
        <v xml:space="preserve"> </v>
      </c>
      <c r="Z41" s="76" t="str">
        <f t="shared" si="32"/>
        <v xml:space="preserve"> </v>
      </c>
      <c r="AB41" s="75"/>
    </row>
    <row r="42" spans="2:28" ht="29.25" customHeight="1">
      <c r="B42" s="7"/>
      <c r="C42" s="302" t="s">
        <v>71</v>
      </c>
      <c r="D42" s="303" t="s">
        <v>72</v>
      </c>
      <c r="E42" s="304">
        <v>2014</v>
      </c>
      <c r="F42" s="305" t="s">
        <v>4</v>
      </c>
      <c r="G42" s="304" t="s">
        <v>73</v>
      </c>
      <c r="H42" s="304" t="s">
        <v>74</v>
      </c>
      <c r="I42" s="74">
        <v>0</v>
      </c>
      <c r="J42" s="74">
        <f>I42</f>
        <v>0</v>
      </c>
      <c r="K42" s="74">
        <f t="shared" si="27"/>
        <v>0</v>
      </c>
      <c r="L42" s="74">
        <f t="shared" ref="L42:Z42" si="33">K42</f>
        <v>0</v>
      </c>
      <c r="M42" s="74">
        <f t="shared" si="33"/>
        <v>0</v>
      </c>
      <c r="N42" s="74">
        <f t="shared" si="33"/>
        <v>0</v>
      </c>
      <c r="O42" s="74">
        <f t="shared" si="33"/>
        <v>0</v>
      </c>
      <c r="P42" s="74">
        <f t="shared" si="33"/>
        <v>0</v>
      </c>
      <c r="Q42" s="74">
        <f t="shared" si="33"/>
        <v>0</v>
      </c>
      <c r="R42" s="74">
        <f t="shared" si="33"/>
        <v>0</v>
      </c>
      <c r="S42" s="74">
        <f t="shared" si="33"/>
        <v>0</v>
      </c>
      <c r="T42" s="74">
        <f t="shared" si="33"/>
        <v>0</v>
      </c>
      <c r="U42" s="74">
        <f t="shared" si="33"/>
        <v>0</v>
      </c>
      <c r="V42" s="74">
        <f t="shared" si="33"/>
        <v>0</v>
      </c>
      <c r="W42" s="74">
        <f t="shared" si="33"/>
        <v>0</v>
      </c>
      <c r="X42" s="74">
        <f t="shared" si="33"/>
        <v>0</v>
      </c>
      <c r="Y42" s="74">
        <f t="shared" si="33"/>
        <v>0</v>
      </c>
      <c r="Z42" s="74">
        <f t="shared" si="33"/>
        <v>0</v>
      </c>
      <c r="AB42" s="75"/>
    </row>
    <row r="43" spans="2:28" ht="29.25" customHeight="1">
      <c r="B43" s="7"/>
      <c r="C43" s="302"/>
      <c r="D43" s="303"/>
      <c r="E43" s="304"/>
      <c r="F43" s="305"/>
      <c r="G43" s="304"/>
      <c r="H43" s="304"/>
      <c r="I43" s="76" t="s">
        <v>75</v>
      </c>
      <c r="J43" s="76" t="s">
        <v>76</v>
      </c>
      <c r="K43" s="76" t="str">
        <f t="shared" si="27"/>
        <v>Nach Tabellenkorrektur sind alle Ventile überprüft und neu eingestellt</v>
      </c>
      <c r="L43" s="76" t="str">
        <f t="shared" ref="L43:Z43" si="34">K43</f>
        <v>Nach Tabellenkorrektur sind alle Ventile überprüft und neu eingestellt</v>
      </c>
      <c r="M43" s="76" t="str">
        <f t="shared" si="34"/>
        <v>Nach Tabellenkorrektur sind alle Ventile überprüft und neu eingestellt</v>
      </c>
      <c r="N43" s="76" t="str">
        <f t="shared" si="34"/>
        <v>Nach Tabellenkorrektur sind alle Ventile überprüft und neu eingestellt</v>
      </c>
      <c r="O43" s="76" t="str">
        <f t="shared" si="34"/>
        <v>Nach Tabellenkorrektur sind alle Ventile überprüft und neu eingestellt</v>
      </c>
      <c r="P43" s="76" t="str">
        <f t="shared" si="34"/>
        <v>Nach Tabellenkorrektur sind alle Ventile überprüft und neu eingestellt</v>
      </c>
      <c r="Q43" s="76" t="str">
        <f t="shared" si="34"/>
        <v>Nach Tabellenkorrektur sind alle Ventile überprüft und neu eingestellt</v>
      </c>
      <c r="R43" s="76" t="str">
        <f t="shared" si="34"/>
        <v>Nach Tabellenkorrektur sind alle Ventile überprüft und neu eingestellt</v>
      </c>
      <c r="S43" s="76" t="str">
        <f t="shared" si="34"/>
        <v>Nach Tabellenkorrektur sind alle Ventile überprüft und neu eingestellt</v>
      </c>
      <c r="T43" s="76" t="str">
        <f t="shared" si="34"/>
        <v>Nach Tabellenkorrektur sind alle Ventile überprüft und neu eingestellt</v>
      </c>
      <c r="U43" s="76" t="str">
        <f t="shared" si="34"/>
        <v>Nach Tabellenkorrektur sind alle Ventile überprüft und neu eingestellt</v>
      </c>
      <c r="V43" s="76" t="str">
        <f t="shared" si="34"/>
        <v>Nach Tabellenkorrektur sind alle Ventile überprüft und neu eingestellt</v>
      </c>
      <c r="W43" s="76" t="str">
        <f t="shared" si="34"/>
        <v>Nach Tabellenkorrektur sind alle Ventile überprüft und neu eingestellt</v>
      </c>
      <c r="X43" s="76" t="str">
        <f t="shared" si="34"/>
        <v>Nach Tabellenkorrektur sind alle Ventile überprüft und neu eingestellt</v>
      </c>
      <c r="Y43" s="76" t="str">
        <f t="shared" si="34"/>
        <v>Nach Tabellenkorrektur sind alle Ventile überprüft und neu eingestellt</v>
      </c>
      <c r="Z43" s="76" t="str">
        <f t="shared" si="34"/>
        <v>Nach Tabellenkorrektur sind alle Ventile überprüft und neu eingestellt</v>
      </c>
      <c r="AB43" s="75"/>
    </row>
    <row r="44" spans="2:28" ht="29.25" customHeight="1">
      <c r="B44" s="7"/>
      <c r="C44" s="302" t="s">
        <v>77</v>
      </c>
      <c r="D44" s="303" t="s">
        <v>78</v>
      </c>
      <c r="E44" s="304">
        <v>2011</v>
      </c>
      <c r="F44" s="305" t="s">
        <v>5</v>
      </c>
      <c r="G44" s="304" t="s">
        <v>46</v>
      </c>
      <c r="H44" s="304" t="s">
        <v>79</v>
      </c>
      <c r="I44" s="74">
        <v>0</v>
      </c>
      <c r="J44" s="74">
        <f t="shared" ref="J44:J63" si="35">I44</f>
        <v>0</v>
      </c>
      <c r="K44" s="74">
        <f t="shared" si="27"/>
        <v>0</v>
      </c>
      <c r="L44" s="74">
        <f t="shared" ref="L44:Z44" si="36">K44</f>
        <v>0</v>
      </c>
      <c r="M44" s="74">
        <f t="shared" si="36"/>
        <v>0</v>
      </c>
      <c r="N44" s="74">
        <f t="shared" si="36"/>
        <v>0</v>
      </c>
      <c r="O44" s="74">
        <f t="shared" si="36"/>
        <v>0</v>
      </c>
      <c r="P44" s="74">
        <f t="shared" si="36"/>
        <v>0</v>
      </c>
      <c r="Q44" s="74">
        <f t="shared" si="36"/>
        <v>0</v>
      </c>
      <c r="R44" s="74">
        <f t="shared" si="36"/>
        <v>0</v>
      </c>
      <c r="S44" s="74">
        <f t="shared" si="36"/>
        <v>0</v>
      </c>
      <c r="T44" s="74">
        <f t="shared" si="36"/>
        <v>0</v>
      </c>
      <c r="U44" s="74">
        <f t="shared" si="36"/>
        <v>0</v>
      </c>
      <c r="V44" s="74">
        <f t="shared" si="36"/>
        <v>0</v>
      </c>
      <c r="W44" s="74">
        <f t="shared" si="36"/>
        <v>0</v>
      </c>
      <c r="X44" s="74">
        <f t="shared" si="36"/>
        <v>0</v>
      </c>
      <c r="Y44" s="74">
        <f t="shared" si="36"/>
        <v>0</v>
      </c>
      <c r="Z44" s="74">
        <f t="shared" si="36"/>
        <v>0</v>
      </c>
      <c r="AB44" s="75"/>
    </row>
    <row r="45" spans="2:28" ht="29.25" customHeight="1">
      <c r="B45" s="7"/>
      <c r="C45" s="302"/>
      <c r="D45" s="303"/>
      <c r="E45" s="304"/>
      <c r="F45" s="305"/>
      <c r="G45" s="304"/>
      <c r="H45" s="304"/>
      <c r="I45" s="76" t="s">
        <v>54</v>
      </c>
      <c r="J45" s="76" t="str">
        <f t="shared" si="35"/>
        <v xml:space="preserve"> </v>
      </c>
      <c r="K45" s="76" t="str">
        <f t="shared" si="27"/>
        <v xml:space="preserve"> </v>
      </c>
      <c r="L45" s="76" t="str">
        <f t="shared" ref="L45:Z45" si="37">K45</f>
        <v xml:space="preserve"> </v>
      </c>
      <c r="M45" s="76" t="str">
        <f t="shared" si="37"/>
        <v xml:space="preserve"> </v>
      </c>
      <c r="N45" s="76" t="str">
        <f t="shared" si="37"/>
        <v xml:space="preserve"> </v>
      </c>
      <c r="O45" s="76" t="str">
        <f t="shared" si="37"/>
        <v xml:space="preserve"> </v>
      </c>
      <c r="P45" s="76" t="str">
        <f t="shared" si="37"/>
        <v xml:space="preserve"> </v>
      </c>
      <c r="Q45" s="76" t="str">
        <f t="shared" si="37"/>
        <v xml:space="preserve"> </v>
      </c>
      <c r="R45" s="76" t="str">
        <f t="shared" si="37"/>
        <v xml:space="preserve"> </v>
      </c>
      <c r="S45" s="76" t="str">
        <f t="shared" si="37"/>
        <v xml:space="preserve"> </v>
      </c>
      <c r="T45" s="76" t="str">
        <f t="shared" si="37"/>
        <v xml:space="preserve"> </v>
      </c>
      <c r="U45" s="76" t="str">
        <f t="shared" si="37"/>
        <v xml:space="preserve"> </v>
      </c>
      <c r="V45" s="76" t="str">
        <f t="shared" si="37"/>
        <v xml:space="preserve"> </v>
      </c>
      <c r="W45" s="76" t="str">
        <f t="shared" si="37"/>
        <v xml:space="preserve"> </v>
      </c>
      <c r="X45" s="76" t="str">
        <f t="shared" si="37"/>
        <v xml:space="preserve"> </v>
      </c>
      <c r="Y45" s="76" t="str">
        <f t="shared" si="37"/>
        <v xml:space="preserve"> </v>
      </c>
      <c r="Z45" s="76" t="str">
        <f t="shared" si="37"/>
        <v xml:space="preserve"> </v>
      </c>
      <c r="AB45" s="75"/>
    </row>
    <row r="46" spans="2:28" ht="29.25" customHeight="1">
      <c r="B46" s="7"/>
      <c r="C46" s="302" t="s">
        <v>80</v>
      </c>
      <c r="D46" s="303" t="s">
        <v>81</v>
      </c>
      <c r="E46" s="304">
        <v>2016</v>
      </c>
      <c r="F46" s="305" t="s">
        <v>2</v>
      </c>
      <c r="G46" s="304" t="s">
        <v>41</v>
      </c>
      <c r="H46" s="304" t="s">
        <v>82</v>
      </c>
      <c r="I46" s="74">
        <v>0</v>
      </c>
      <c r="J46" s="74">
        <f t="shared" si="35"/>
        <v>0</v>
      </c>
      <c r="K46" s="74">
        <f t="shared" si="27"/>
        <v>0</v>
      </c>
      <c r="L46" s="74">
        <f t="shared" ref="L46:Z46" si="38">K46</f>
        <v>0</v>
      </c>
      <c r="M46" s="74">
        <f t="shared" si="38"/>
        <v>0</v>
      </c>
      <c r="N46" s="74">
        <f t="shared" si="38"/>
        <v>0</v>
      </c>
      <c r="O46" s="74">
        <f t="shared" si="38"/>
        <v>0</v>
      </c>
      <c r="P46" s="74">
        <f t="shared" si="38"/>
        <v>0</v>
      </c>
      <c r="Q46" s="74">
        <f t="shared" si="38"/>
        <v>0</v>
      </c>
      <c r="R46" s="74">
        <f t="shared" si="38"/>
        <v>0</v>
      </c>
      <c r="S46" s="74">
        <f t="shared" si="38"/>
        <v>0</v>
      </c>
      <c r="T46" s="74">
        <f t="shared" si="38"/>
        <v>0</v>
      </c>
      <c r="U46" s="74">
        <f t="shared" si="38"/>
        <v>0</v>
      </c>
      <c r="V46" s="74">
        <f t="shared" si="38"/>
        <v>0</v>
      </c>
      <c r="W46" s="74">
        <f t="shared" si="38"/>
        <v>0</v>
      </c>
      <c r="X46" s="74">
        <f t="shared" si="38"/>
        <v>0</v>
      </c>
      <c r="Y46" s="74">
        <f t="shared" si="38"/>
        <v>0</v>
      </c>
      <c r="Z46" s="74">
        <f t="shared" si="38"/>
        <v>0</v>
      </c>
      <c r="AB46" s="75"/>
    </row>
    <row r="47" spans="2:28" ht="29.25" customHeight="1">
      <c r="B47" s="7"/>
      <c r="C47" s="302"/>
      <c r="D47" s="303"/>
      <c r="E47" s="304"/>
      <c r="F47" s="305"/>
      <c r="G47" s="304"/>
      <c r="H47" s="304"/>
      <c r="I47" s="76" t="s">
        <v>54</v>
      </c>
      <c r="J47" s="76" t="str">
        <f t="shared" si="35"/>
        <v xml:space="preserve"> </v>
      </c>
      <c r="K47" s="76" t="str">
        <f t="shared" si="27"/>
        <v xml:space="preserve"> </v>
      </c>
      <c r="L47" s="76" t="str">
        <f t="shared" ref="L47:Z47" si="39">K47</f>
        <v xml:space="preserve"> </v>
      </c>
      <c r="M47" s="76" t="str">
        <f t="shared" si="39"/>
        <v xml:space="preserve"> </v>
      </c>
      <c r="N47" s="76" t="str">
        <f t="shared" si="39"/>
        <v xml:space="preserve"> </v>
      </c>
      <c r="O47" s="76" t="str">
        <f t="shared" si="39"/>
        <v xml:space="preserve"> </v>
      </c>
      <c r="P47" s="76" t="str">
        <f t="shared" si="39"/>
        <v xml:space="preserve"> </v>
      </c>
      <c r="Q47" s="76" t="str">
        <f t="shared" si="39"/>
        <v xml:space="preserve"> </v>
      </c>
      <c r="R47" s="76" t="str">
        <f t="shared" si="39"/>
        <v xml:space="preserve"> </v>
      </c>
      <c r="S47" s="76" t="str">
        <f t="shared" si="39"/>
        <v xml:space="preserve"> </v>
      </c>
      <c r="T47" s="76" t="str">
        <f t="shared" si="39"/>
        <v xml:space="preserve"> </v>
      </c>
      <c r="U47" s="76" t="str">
        <f t="shared" si="39"/>
        <v xml:space="preserve"> </v>
      </c>
      <c r="V47" s="76" t="str">
        <f t="shared" si="39"/>
        <v xml:space="preserve"> </v>
      </c>
      <c r="W47" s="76" t="str">
        <f t="shared" si="39"/>
        <v xml:space="preserve"> </v>
      </c>
      <c r="X47" s="76" t="str">
        <f t="shared" si="39"/>
        <v xml:space="preserve"> </v>
      </c>
      <c r="Y47" s="76" t="str">
        <f t="shared" si="39"/>
        <v xml:space="preserve"> </v>
      </c>
      <c r="Z47" s="76" t="str">
        <f t="shared" si="39"/>
        <v xml:space="preserve"> </v>
      </c>
      <c r="AB47" s="75"/>
    </row>
    <row r="48" spans="2:28" ht="29.25" customHeight="1">
      <c r="B48" s="7"/>
      <c r="C48" s="302" t="s">
        <v>83</v>
      </c>
      <c r="D48" s="303" t="s">
        <v>84</v>
      </c>
      <c r="E48" s="304">
        <v>2017</v>
      </c>
      <c r="F48" s="305" t="s">
        <v>2</v>
      </c>
      <c r="G48" s="304" t="s">
        <v>85</v>
      </c>
      <c r="H48" s="304" t="s">
        <v>86</v>
      </c>
      <c r="I48" s="74">
        <v>0</v>
      </c>
      <c r="J48" s="74">
        <f t="shared" si="35"/>
        <v>0</v>
      </c>
      <c r="K48" s="74">
        <f t="shared" si="27"/>
        <v>0</v>
      </c>
      <c r="L48" s="74">
        <f t="shared" ref="L48:Z48" si="40">K48</f>
        <v>0</v>
      </c>
      <c r="M48" s="74">
        <f t="shared" si="40"/>
        <v>0</v>
      </c>
      <c r="N48" s="74">
        <f t="shared" si="40"/>
        <v>0</v>
      </c>
      <c r="O48" s="74">
        <f t="shared" si="40"/>
        <v>0</v>
      </c>
      <c r="P48" s="74">
        <f t="shared" si="40"/>
        <v>0</v>
      </c>
      <c r="Q48" s="74">
        <f t="shared" si="40"/>
        <v>0</v>
      </c>
      <c r="R48" s="74">
        <f t="shared" si="40"/>
        <v>0</v>
      </c>
      <c r="S48" s="74">
        <f t="shared" si="40"/>
        <v>0</v>
      </c>
      <c r="T48" s="74">
        <f t="shared" si="40"/>
        <v>0</v>
      </c>
      <c r="U48" s="74">
        <f t="shared" si="40"/>
        <v>0</v>
      </c>
      <c r="V48" s="74">
        <f t="shared" si="40"/>
        <v>0</v>
      </c>
      <c r="W48" s="74">
        <f t="shared" si="40"/>
        <v>0</v>
      </c>
      <c r="X48" s="74">
        <f t="shared" si="40"/>
        <v>0</v>
      </c>
      <c r="Y48" s="74">
        <f t="shared" si="40"/>
        <v>0</v>
      </c>
      <c r="Z48" s="74">
        <f t="shared" si="40"/>
        <v>0</v>
      </c>
      <c r="AB48" s="75"/>
    </row>
    <row r="49" spans="2:28" ht="29.25" customHeight="1">
      <c r="B49" s="7"/>
      <c r="C49" s="302"/>
      <c r="D49" s="303"/>
      <c r="E49" s="304"/>
      <c r="F49" s="305"/>
      <c r="G49" s="304"/>
      <c r="H49" s="304"/>
      <c r="I49" s="76" t="s">
        <v>54</v>
      </c>
      <c r="J49" s="76" t="str">
        <f t="shared" si="35"/>
        <v xml:space="preserve"> </v>
      </c>
      <c r="K49" s="76" t="str">
        <f t="shared" si="27"/>
        <v xml:space="preserve"> </v>
      </c>
      <c r="L49" s="76" t="str">
        <f t="shared" ref="L49:Z49" si="41">K49</f>
        <v xml:space="preserve"> </v>
      </c>
      <c r="M49" s="76" t="str">
        <f t="shared" si="41"/>
        <v xml:space="preserve"> </v>
      </c>
      <c r="N49" s="76" t="str">
        <f t="shared" si="41"/>
        <v xml:space="preserve"> </v>
      </c>
      <c r="O49" s="76" t="str">
        <f t="shared" si="41"/>
        <v xml:space="preserve"> </v>
      </c>
      <c r="P49" s="76" t="str">
        <f t="shared" si="41"/>
        <v xml:space="preserve"> </v>
      </c>
      <c r="Q49" s="76" t="str">
        <f t="shared" si="41"/>
        <v xml:space="preserve"> </v>
      </c>
      <c r="R49" s="76" t="str">
        <f t="shared" si="41"/>
        <v xml:space="preserve"> </v>
      </c>
      <c r="S49" s="76" t="str">
        <f t="shared" si="41"/>
        <v xml:space="preserve"> </v>
      </c>
      <c r="T49" s="76" t="str">
        <f t="shared" si="41"/>
        <v xml:space="preserve"> </v>
      </c>
      <c r="U49" s="76" t="str">
        <f t="shared" si="41"/>
        <v xml:space="preserve"> </v>
      </c>
      <c r="V49" s="76" t="str">
        <f t="shared" si="41"/>
        <v xml:space="preserve"> </v>
      </c>
      <c r="W49" s="76" t="str">
        <f t="shared" si="41"/>
        <v xml:space="preserve"> </v>
      </c>
      <c r="X49" s="76" t="str">
        <f t="shared" si="41"/>
        <v xml:space="preserve"> </v>
      </c>
      <c r="Y49" s="76" t="str">
        <f t="shared" si="41"/>
        <v xml:space="preserve"> </v>
      </c>
      <c r="Z49" s="76" t="str">
        <f t="shared" si="41"/>
        <v xml:space="preserve"> </v>
      </c>
      <c r="AB49" s="75"/>
    </row>
    <row r="50" spans="2:28" ht="29.25" customHeight="1">
      <c r="B50" s="7"/>
      <c r="C50" s="302" t="s">
        <v>87</v>
      </c>
      <c r="D50" s="303"/>
      <c r="E50" s="304"/>
      <c r="F50" s="305"/>
      <c r="G50" s="304"/>
      <c r="H50" s="304"/>
      <c r="I50" s="74">
        <v>0</v>
      </c>
      <c r="J50" s="74">
        <f t="shared" si="35"/>
        <v>0</v>
      </c>
      <c r="K50" s="74">
        <f t="shared" si="27"/>
        <v>0</v>
      </c>
      <c r="L50" s="74">
        <f t="shared" ref="L50:Z50" si="42">K50</f>
        <v>0</v>
      </c>
      <c r="M50" s="74">
        <f t="shared" si="42"/>
        <v>0</v>
      </c>
      <c r="N50" s="74">
        <f t="shared" si="42"/>
        <v>0</v>
      </c>
      <c r="O50" s="74">
        <f t="shared" si="42"/>
        <v>0</v>
      </c>
      <c r="P50" s="74">
        <f t="shared" si="42"/>
        <v>0</v>
      </c>
      <c r="Q50" s="74">
        <f t="shared" si="42"/>
        <v>0</v>
      </c>
      <c r="R50" s="74">
        <f t="shared" si="42"/>
        <v>0</v>
      </c>
      <c r="S50" s="74">
        <f t="shared" si="42"/>
        <v>0</v>
      </c>
      <c r="T50" s="74">
        <f t="shared" si="42"/>
        <v>0</v>
      </c>
      <c r="U50" s="74">
        <f t="shared" si="42"/>
        <v>0</v>
      </c>
      <c r="V50" s="74">
        <f t="shared" si="42"/>
        <v>0</v>
      </c>
      <c r="W50" s="74">
        <f t="shared" si="42"/>
        <v>0</v>
      </c>
      <c r="X50" s="74">
        <f t="shared" si="42"/>
        <v>0</v>
      </c>
      <c r="Y50" s="74">
        <f t="shared" si="42"/>
        <v>0</v>
      </c>
      <c r="Z50" s="74">
        <f t="shared" si="42"/>
        <v>0</v>
      </c>
      <c r="AB50" s="75"/>
    </row>
    <row r="51" spans="2:28" ht="29.25" customHeight="1">
      <c r="B51" s="7"/>
      <c r="C51" s="302"/>
      <c r="D51" s="303"/>
      <c r="E51" s="304"/>
      <c r="F51" s="305"/>
      <c r="G51" s="304"/>
      <c r="H51" s="304"/>
      <c r="I51" s="76" t="s">
        <v>54</v>
      </c>
      <c r="J51" s="76" t="str">
        <f t="shared" si="35"/>
        <v xml:space="preserve"> </v>
      </c>
      <c r="K51" s="76" t="str">
        <f t="shared" si="27"/>
        <v xml:space="preserve"> </v>
      </c>
      <c r="L51" s="76" t="str">
        <f t="shared" ref="L51:Z51" si="43">K51</f>
        <v xml:space="preserve"> </v>
      </c>
      <c r="M51" s="76" t="str">
        <f t="shared" si="43"/>
        <v xml:space="preserve"> </v>
      </c>
      <c r="N51" s="76" t="str">
        <f t="shared" si="43"/>
        <v xml:space="preserve"> </v>
      </c>
      <c r="O51" s="76" t="str">
        <f t="shared" si="43"/>
        <v xml:space="preserve"> </v>
      </c>
      <c r="P51" s="76" t="str">
        <f t="shared" si="43"/>
        <v xml:space="preserve"> </v>
      </c>
      <c r="Q51" s="76" t="str">
        <f t="shared" si="43"/>
        <v xml:space="preserve"> </v>
      </c>
      <c r="R51" s="76" t="str">
        <f t="shared" si="43"/>
        <v xml:space="preserve"> </v>
      </c>
      <c r="S51" s="76" t="str">
        <f t="shared" si="43"/>
        <v xml:space="preserve"> </v>
      </c>
      <c r="T51" s="76" t="str">
        <f t="shared" si="43"/>
        <v xml:space="preserve"> </v>
      </c>
      <c r="U51" s="76" t="str">
        <f t="shared" si="43"/>
        <v xml:space="preserve"> </v>
      </c>
      <c r="V51" s="76" t="str">
        <f t="shared" si="43"/>
        <v xml:space="preserve"> </v>
      </c>
      <c r="W51" s="76" t="str">
        <f t="shared" si="43"/>
        <v xml:space="preserve"> </v>
      </c>
      <c r="X51" s="76" t="str">
        <f t="shared" si="43"/>
        <v xml:space="preserve"> </v>
      </c>
      <c r="Y51" s="76" t="str">
        <f t="shared" si="43"/>
        <v xml:space="preserve"> </v>
      </c>
      <c r="Z51" s="76" t="str">
        <f t="shared" si="43"/>
        <v xml:space="preserve"> </v>
      </c>
      <c r="AB51" s="75"/>
    </row>
    <row r="52" spans="2:28" ht="29.25" customHeight="1">
      <c r="B52" s="7"/>
      <c r="C52" s="302" t="s">
        <v>88</v>
      </c>
      <c r="D52" s="303"/>
      <c r="E52" s="304"/>
      <c r="F52" s="305"/>
      <c r="G52" s="304"/>
      <c r="H52" s="304"/>
      <c r="I52" s="74">
        <v>0</v>
      </c>
      <c r="J52" s="74">
        <f t="shared" si="35"/>
        <v>0</v>
      </c>
      <c r="K52" s="74">
        <f t="shared" si="27"/>
        <v>0</v>
      </c>
      <c r="L52" s="74">
        <f t="shared" ref="L52:Z52" si="44">K52</f>
        <v>0</v>
      </c>
      <c r="M52" s="74">
        <f t="shared" si="44"/>
        <v>0</v>
      </c>
      <c r="N52" s="74">
        <f t="shared" si="44"/>
        <v>0</v>
      </c>
      <c r="O52" s="74">
        <f t="shared" si="44"/>
        <v>0</v>
      </c>
      <c r="P52" s="74">
        <f t="shared" si="44"/>
        <v>0</v>
      </c>
      <c r="Q52" s="74">
        <f t="shared" si="44"/>
        <v>0</v>
      </c>
      <c r="R52" s="74">
        <f t="shared" si="44"/>
        <v>0</v>
      </c>
      <c r="S52" s="74">
        <f t="shared" si="44"/>
        <v>0</v>
      </c>
      <c r="T52" s="74">
        <f t="shared" si="44"/>
        <v>0</v>
      </c>
      <c r="U52" s="74">
        <f t="shared" si="44"/>
        <v>0</v>
      </c>
      <c r="V52" s="74">
        <f t="shared" si="44"/>
        <v>0</v>
      </c>
      <c r="W52" s="74">
        <f t="shared" si="44"/>
        <v>0</v>
      </c>
      <c r="X52" s="74">
        <f t="shared" si="44"/>
        <v>0</v>
      </c>
      <c r="Y52" s="74">
        <f t="shared" si="44"/>
        <v>0</v>
      </c>
      <c r="Z52" s="74">
        <f t="shared" si="44"/>
        <v>0</v>
      </c>
      <c r="AB52" s="75"/>
    </row>
    <row r="53" spans="2:28" ht="29.25" customHeight="1">
      <c r="B53" s="7"/>
      <c r="C53" s="302"/>
      <c r="D53" s="303"/>
      <c r="E53" s="304"/>
      <c r="F53" s="305"/>
      <c r="G53" s="304"/>
      <c r="H53" s="304"/>
      <c r="I53" s="76" t="s">
        <v>54</v>
      </c>
      <c r="J53" s="76" t="str">
        <f t="shared" si="35"/>
        <v xml:space="preserve"> </v>
      </c>
      <c r="K53" s="76" t="str">
        <f t="shared" si="27"/>
        <v xml:space="preserve"> </v>
      </c>
      <c r="L53" s="76" t="str">
        <f t="shared" ref="L53:Z53" si="45">K53</f>
        <v xml:space="preserve"> </v>
      </c>
      <c r="M53" s="76" t="str">
        <f t="shared" si="45"/>
        <v xml:space="preserve"> </v>
      </c>
      <c r="N53" s="76" t="str">
        <f t="shared" si="45"/>
        <v xml:space="preserve"> </v>
      </c>
      <c r="O53" s="76" t="str">
        <f t="shared" si="45"/>
        <v xml:space="preserve"> </v>
      </c>
      <c r="P53" s="76" t="str">
        <f t="shared" si="45"/>
        <v xml:space="preserve"> </v>
      </c>
      <c r="Q53" s="76" t="str">
        <f t="shared" si="45"/>
        <v xml:space="preserve"> </v>
      </c>
      <c r="R53" s="76" t="str">
        <f t="shared" si="45"/>
        <v xml:space="preserve"> </v>
      </c>
      <c r="S53" s="76" t="str">
        <f t="shared" si="45"/>
        <v xml:space="preserve"> </v>
      </c>
      <c r="T53" s="76" t="str">
        <f t="shared" si="45"/>
        <v xml:space="preserve"> </v>
      </c>
      <c r="U53" s="76" t="str">
        <f t="shared" si="45"/>
        <v xml:space="preserve"> </v>
      </c>
      <c r="V53" s="76" t="str">
        <f t="shared" si="45"/>
        <v xml:space="preserve"> </v>
      </c>
      <c r="W53" s="76" t="str">
        <f t="shared" si="45"/>
        <v xml:space="preserve"> </v>
      </c>
      <c r="X53" s="76" t="str">
        <f t="shared" si="45"/>
        <v xml:space="preserve"> </v>
      </c>
      <c r="Y53" s="76" t="str">
        <f t="shared" si="45"/>
        <v xml:space="preserve"> </v>
      </c>
      <c r="Z53" s="76" t="str">
        <f t="shared" si="45"/>
        <v xml:space="preserve"> </v>
      </c>
      <c r="AB53" s="75"/>
    </row>
    <row r="54" spans="2:28" ht="29.25" customHeight="1">
      <c r="B54" s="7"/>
      <c r="C54" s="302" t="s">
        <v>89</v>
      </c>
      <c r="D54" s="303"/>
      <c r="E54" s="304"/>
      <c r="F54" s="305"/>
      <c r="G54" s="304"/>
      <c r="H54" s="304"/>
      <c r="I54" s="74">
        <v>0</v>
      </c>
      <c r="J54" s="74">
        <f t="shared" si="35"/>
        <v>0</v>
      </c>
      <c r="K54" s="74">
        <f t="shared" si="27"/>
        <v>0</v>
      </c>
      <c r="L54" s="74">
        <f t="shared" ref="L54:Z54" si="46">K54</f>
        <v>0</v>
      </c>
      <c r="M54" s="74">
        <f t="shared" si="46"/>
        <v>0</v>
      </c>
      <c r="N54" s="74">
        <f t="shared" si="46"/>
        <v>0</v>
      </c>
      <c r="O54" s="74">
        <f t="shared" si="46"/>
        <v>0</v>
      </c>
      <c r="P54" s="74">
        <f t="shared" si="46"/>
        <v>0</v>
      </c>
      <c r="Q54" s="74">
        <f t="shared" si="46"/>
        <v>0</v>
      </c>
      <c r="R54" s="74">
        <f t="shared" si="46"/>
        <v>0</v>
      </c>
      <c r="S54" s="74">
        <f t="shared" si="46"/>
        <v>0</v>
      </c>
      <c r="T54" s="74">
        <f t="shared" si="46"/>
        <v>0</v>
      </c>
      <c r="U54" s="74">
        <f t="shared" si="46"/>
        <v>0</v>
      </c>
      <c r="V54" s="74">
        <f t="shared" si="46"/>
        <v>0</v>
      </c>
      <c r="W54" s="74">
        <f t="shared" si="46"/>
        <v>0</v>
      </c>
      <c r="X54" s="74">
        <f t="shared" si="46"/>
        <v>0</v>
      </c>
      <c r="Y54" s="74">
        <f t="shared" si="46"/>
        <v>0</v>
      </c>
      <c r="Z54" s="74">
        <f t="shared" si="46"/>
        <v>0</v>
      </c>
      <c r="AB54" s="75"/>
    </row>
    <row r="55" spans="2:28" ht="29.25" customHeight="1">
      <c r="B55" s="7"/>
      <c r="C55" s="302"/>
      <c r="D55" s="303"/>
      <c r="E55" s="304"/>
      <c r="F55" s="305"/>
      <c r="G55" s="304"/>
      <c r="H55" s="304"/>
      <c r="I55" s="76" t="s">
        <v>54</v>
      </c>
      <c r="J55" s="76" t="str">
        <f t="shared" si="35"/>
        <v xml:space="preserve"> </v>
      </c>
      <c r="K55" s="76" t="str">
        <f t="shared" si="27"/>
        <v xml:space="preserve"> </v>
      </c>
      <c r="L55" s="76" t="str">
        <f t="shared" ref="L55:Z55" si="47">K55</f>
        <v xml:space="preserve"> </v>
      </c>
      <c r="M55" s="76" t="str">
        <f t="shared" si="47"/>
        <v xml:space="preserve"> </v>
      </c>
      <c r="N55" s="76" t="str">
        <f t="shared" si="47"/>
        <v xml:space="preserve"> </v>
      </c>
      <c r="O55" s="76" t="str">
        <f t="shared" si="47"/>
        <v xml:space="preserve"> </v>
      </c>
      <c r="P55" s="76" t="str">
        <f t="shared" si="47"/>
        <v xml:space="preserve"> </v>
      </c>
      <c r="Q55" s="76" t="str">
        <f t="shared" si="47"/>
        <v xml:space="preserve"> </v>
      </c>
      <c r="R55" s="76" t="str">
        <f t="shared" si="47"/>
        <v xml:space="preserve"> </v>
      </c>
      <c r="S55" s="76" t="str">
        <f t="shared" si="47"/>
        <v xml:space="preserve"> </v>
      </c>
      <c r="T55" s="76" t="str">
        <f t="shared" si="47"/>
        <v xml:space="preserve"> </v>
      </c>
      <c r="U55" s="76" t="str">
        <f t="shared" si="47"/>
        <v xml:space="preserve"> </v>
      </c>
      <c r="V55" s="76" t="str">
        <f t="shared" si="47"/>
        <v xml:space="preserve"> </v>
      </c>
      <c r="W55" s="76" t="str">
        <f t="shared" si="47"/>
        <v xml:space="preserve"> </v>
      </c>
      <c r="X55" s="76" t="str">
        <f t="shared" si="47"/>
        <v xml:space="preserve"> </v>
      </c>
      <c r="Y55" s="76" t="str">
        <f t="shared" si="47"/>
        <v xml:space="preserve"> </v>
      </c>
      <c r="Z55" s="76" t="str">
        <f t="shared" si="47"/>
        <v xml:space="preserve"> </v>
      </c>
      <c r="AB55" s="75"/>
    </row>
    <row r="56" spans="2:28" ht="29.25" customHeight="1">
      <c r="B56" s="7"/>
      <c r="C56" s="302" t="s">
        <v>90</v>
      </c>
      <c r="D56" s="303"/>
      <c r="E56" s="304"/>
      <c r="F56" s="305"/>
      <c r="G56" s="304"/>
      <c r="H56" s="304"/>
      <c r="I56" s="74">
        <v>0</v>
      </c>
      <c r="J56" s="74">
        <f t="shared" si="35"/>
        <v>0</v>
      </c>
      <c r="K56" s="74">
        <f t="shared" si="27"/>
        <v>0</v>
      </c>
      <c r="L56" s="74">
        <f t="shared" ref="L56:Z56" si="48">K56</f>
        <v>0</v>
      </c>
      <c r="M56" s="74">
        <f t="shared" si="48"/>
        <v>0</v>
      </c>
      <c r="N56" s="74">
        <f t="shared" si="48"/>
        <v>0</v>
      </c>
      <c r="O56" s="74">
        <f t="shared" si="48"/>
        <v>0</v>
      </c>
      <c r="P56" s="74">
        <f t="shared" si="48"/>
        <v>0</v>
      </c>
      <c r="Q56" s="74">
        <f t="shared" si="48"/>
        <v>0</v>
      </c>
      <c r="R56" s="74">
        <f t="shared" si="48"/>
        <v>0</v>
      </c>
      <c r="S56" s="74">
        <f t="shared" si="48"/>
        <v>0</v>
      </c>
      <c r="T56" s="74">
        <f t="shared" si="48"/>
        <v>0</v>
      </c>
      <c r="U56" s="74">
        <f t="shared" si="48"/>
        <v>0</v>
      </c>
      <c r="V56" s="74">
        <f t="shared" si="48"/>
        <v>0</v>
      </c>
      <c r="W56" s="74">
        <f t="shared" si="48"/>
        <v>0</v>
      </c>
      <c r="X56" s="74">
        <f t="shared" si="48"/>
        <v>0</v>
      </c>
      <c r="Y56" s="74">
        <f t="shared" si="48"/>
        <v>0</v>
      </c>
      <c r="Z56" s="74">
        <f t="shared" si="48"/>
        <v>0</v>
      </c>
      <c r="AB56" s="75"/>
    </row>
    <row r="57" spans="2:28" ht="29.25" customHeight="1">
      <c r="B57" s="7"/>
      <c r="C57" s="302"/>
      <c r="D57" s="303"/>
      <c r="E57" s="304"/>
      <c r="F57" s="305"/>
      <c r="G57" s="304"/>
      <c r="H57" s="304"/>
      <c r="I57" s="76" t="s">
        <v>54</v>
      </c>
      <c r="J57" s="76" t="str">
        <f t="shared" si="35"/>
        <v xml:space="preserve"> </v>
      </c>
      <c r="K57" s="76" t="str">
        <f t="shared" si="27"/>
        <v xml:space="preserve"> </v>
      </c>
      <c r="L57" s="76" t="str">
        <f t="shared" ref="L57:Z57" si="49">K57</f>
        <v xml:space="preserve"> </v>
      </c>
      <c r="M57" s="76" t="str">
        <f t="shared" si="49"/>
        <v xml:space="preserve"> </v>
      </c>
      <c r="N57" s="76" t="str">
        <f t="shared" si="49"/>
        <v xml:space="preserve"> </v>
      </c>
      <c r="O57" s="76" t="str">
        <f t="shared" si="49"/>
        <v xml:space="preserve"> </v>
      </c>
      <c r="P57" s="76" t="str">
        <f t="shared" si="49"/>
        <v xml:space="preserve"> </v>
      </c>
      <c r="Q57" s="76" t="str">
        <f t="shared" si="49"/>
        <v xml:space="preserve"> </v>
      </c>
      <c r="R57" s="76" t="str">
        <f t="shared" si="49"/>
        <v xml:space="preserve"> </v>
      </c>
      <c r="S57" s="76" t="str">
        <f t="shared" si="49"/>
        <v xml:space="preserve"> </v>
      </c>
      <c r="T57" s="76" t="str">
        <f t="shared" si="49"/>
        <v xml:space="preserve"> </v>
      </c>
      <c r="U57" s="76" t="str">
        <f t="shared" si="49"/>
        <v xml:space="preserve"> </v>
      </c>
      <c r="V57" s="76" t="str">
        <f t="shared" si="49"/>
        <v xml:space="preserve"> </v>
      </c>
      <c r="W57" s="76" t="str">
        <f t="shared" si="49"/>
        <v xml:space="preserve"> </v>
      </c>
      <c r="X57" s="76" t="str">
        <f t="shared" si="49"/>
        <v xml:space="preserve"> </v>
      </c>
      <c r="Y57" s="76" t="str">
        <f t="shared" si="49"/>
        <v xml:space="preserve"> </v>
      </c>
      <c r="Z57" s="76" t="str">
        <f t="shared" si="49"/>
        <v xml:space="preserve"> </v>
      </c>
      <c r="AB57" s="75"/>
    </row>
    <row r="58" spans="2:28" ht="29.25" hidden="1" customHeight="1" outlineLevel="1">
      <c r="B58" s="7"/>
      <c r="C58" s="302" t="s">
        <v>91</v>
      </c>
      <c r="D58" s="303"/>
      <c r="E58" s="304"/>
      <c r="F58" s="305"/>
      <c r="G58" s="304"/>
      <c r="H58" s="304"/>
      <c r="I58" s="74">
        <v>0</v>
      </c>
      <c r="J58" s="74">
        <f t="shared" si="35"/>
        <v>0</v>
      </c>
      <c r="K58" s="74">
        <f t="shared" si="27"/>
        <v>0</v>
      </c>
      <c r="L58" s="74">
        <f t="shared" ref="L58:Z58" si="50">K58</f>
        <v>0</v>
      </c>
      <c r="M58" s="74">
        <f t="shared" si="50"/>
        <v>0</v>
      </c>
      <c r="N58" s="74">
        <f t="shared" si="50"/>
        <v>0</v>
      </c>
      <c r="O58" s="74">
        <f t="shared" si="50"/>
        <v>0</v>
      </c>
      <c r="P58" s="74">
        <f t="shared" si="50"/>
        <v>0</v>
      </c>
      <c r="Q58" s="74">
        <f t="shared" si="50"/>
        <v>0</v>
      </c>
      <c r="R58" s="74">
        <f t="shared" si="50"/>
        <v>0</v>
      </c>
      <c r="S58" s="74">
        <f t="shared" si="50"/>
        <v>0</v>
      </c>
      <c r="T58" s="74">
        <f t="shared" si="50"/>
        <v>0</v>
      </c>
      <c r="U58" s="74">
        <f t="shared" si="50"/>
        <v>0</v>
      </c>
      <c r="V58" s="74">
        <f t="shared" si="50"/>
        <v>0</v>
      </c>
      <c r="W58" s="74">
        <f t="shared" si="50"/>
        <v>0</v>
      </c>
      <c r="X58" s="74">
        <f t="shared" si="50"/>
        <v>0</v>
      </c>
      <c r="Y58" s="74">
        <f t="shared" si="50"/>
        <v>0</v>
      </c>
      <c r="Z58" s="74">
        <f t="shared" si="50"/>
        <v>0</v>
      </c>
      <c r="AB58" s="75"/>
    </row>
    <row r="59" spans="2:28" ht="29.25" hidden="1" customHeight="1" outlineLevel="1">
      <c r="B59" s="7"/>
      <c r="C59" s="302"/>
      <c r="D59" s="303"/>
      <c r="E59" s="304"/>
      <c r="F59" s="305"/>
      <c r="G59" s="304"/>
      <c r="H59" s="304"/>
      <c r="I59" s="76" t="s">
        <v>54</v>
      </c>
      <c r="J59" s="76" t="str">
        <f t="shared" si="35"/>
        <v xml:space="preserve"> </v>
      </c>
      <c r="K59" s="76" t="str">
        <f t="shared" si="27"/>
        <v xml:space="preserve"> </v>
      </c>
      <c r="L59" s="76" t="str">
        <f t="shared" ref="L59:Z59" si="51">K59</f>
        <v xml:space="preserve"> </v>
      </c>
      <c r="M59" s="76" t="str">
        <f t="shared" si="51"/>
        <v xml:space="preserve"> </v>
      </c>
      <c r="N59" s="76" t="str">
        <f t="shared" si="51"/>
        <v xml:space="preserve"> </v>
      </c>
      <c r="O59" s="76" t="str">
        <f t="shared" si="51"/>
        <v xml:space="preserve"> </v>
      </c>
      <c r="P59" s="76" t="str">
        <f t="shared" si="51"/>
        <v xml:space="preserve"> </v>
      </c>
      <c r="Q59" s="76" t="str">
        <f t="shared" si="51"/>
        <v xml:space="preserve"> </v>
      </c>
      <c r="R59" s="76" t="str">
        <f t="shared" si="51"/>
        <v xml:space="preserve"> </v>
      </c>
      <c r="S59" s="76" t="str">
        <f t="shared" si="51"/>
        <v xml:space="preserve"> </v>
      </c>
      <c r="T59" s="76" t="str">
        <f t="shared" si="51"/>
        <v xml:space="preserve"> </v>
      </c>
      <c r="U59" s="76" t="str">
        <f t="shared" si="51"/>
        <v xml:space="preserve"> </v>
      </c>
      <c r="V59" s="76" t="str">
        <f t="shared" si="51"/>
        <v xml:space="preserve"> </v>
      </c>
      <c r="W59" s="76" t="str">
        <f t="shared" si="51"/>
        <v xml:space="preserve"> </v>
      </c>
      <c r="X59" s="76" t="str">
        <f t="shared" si="51"/>
        <v xml:space="preserve"> </v>
      </c>
      <c r="Y59" s="76" t="str">
        <f t="shared" si="51"/>
        <v xml:space="preserve"> </v>
      </c>
      <c r="Z59" s="76" t="str">
        <f t="shared" si="51"/>
        <v xml:space="preserve"> </v>
      </c>
      <c r="AB59" s="75"/>
    </row>
    <row r="60" spans="2:28" ht="29.25" hidden="1" customHeight="1" outlineLevel="1">
      <c r="B60" s="7"/>
      <c r="C60" s="302" t="s">
        <v>92</v>
      </c>
      <c r="D60" s="303"/>
      <c r="E60" s="304"/>
      <c r="F60" s="305"/>
      <c r="G60" s="304"/>
      <c r="H60" s="304"/>
      <c r="I60" s="74">
        <v>0</v>
      </c>
      <c r="J60" s="74">
        <f t="shared" si="35"/>
        <v>0</v>
      </c>
      <c r="K60" s="74">
        <f t="shared" si="27"/>
        <v>0</v>
      </c>
      <c r="L60" s="74">
        <f t="shared" ref="L60:Z60" si="52">K60</f>
        <v>0</v>
      </c>
      <c r="M60" s="74">
        <f t="shared" si="52"/>
        <v>0</v>
      </c>
      <c r="N60" s="74">
        <f t="shared" si="52"/>
        <v>0</v>
      </c>
      <c r="O60" s="74">
        <f t="shared" si="52"/>
        <v>0</v>
      </c>
      <c r="P60" s="74">
        <f t="shared" si="52"/>
        <v>0</v>
      </c>
      <c r="Q60" s="74">
        <f t="shared" si="52"/>
        <v>0</v>
      </c>
      <c r="R60" s="74">
        <f t="shared" si="52"/>
        <v>0</v>
      </c>
      <c r="S60" s="74">
        <f t="shared" si="52"/>
        <v>0</v>
      </c>
      <c r="T60" s="74">
        <f t="shared" si="52"/>
        <v>0</v>
      </c>
      <c r="U60" s="74">
        <f t="shared" si="52"/>
        <v>0</v>
      </c>
      <c r="V60" s="74">
        <f t="shared" si="52"/>
        <v>0</v>
      </c>
      <c r="W60" s="74">
        <f t="shared" si="52"/>
        <v>0</v>
      </c>
      <c r="X60" s="74">
        <f t="shared" si="52"/>
        <v>0</v>
      </c>
      <c r="Y60" s="74">
        <f t="shared" si="52"/>
        <v>0</v>
      </c>
      <c r="Z60" s="74">
        <f t="shared" si="52"/>
        <v>0</v>
      </c>
      <c r="AB60" s="75"/>
    </row>
    <row r="61" spans="2:28" ht="29.25" hidden="1" customHeight="1" outlineLevel="1">
      <c r="B61" s="7"/>
      <c r="C61" s="302"/>
      <c r="D61" s="303"/>
      <c r="E61" s="304"/>
      <c r="F61" s="305"/>
      <c r="G61" s="304"/>
      <c r="H61" s="304"/>
      <c r="I61" s="76" t="s">
        <v>54</v>
      </c>
      <c r="J61" s="76" t="str">
        <f t="shared" si="35"/>
        <v xml:space="preserve"> </v>
      </c>
      <c r="K61" s="76" t="str">
        <f t="shared" si="27"/>
        <v xml:space="preserve"> </v>
      </c>
      <c r="L61" s="76" t="str">
        <f t="shared" ref="L61:Z61" si="53">K61</f>
        <v xml:space="preserve"> </v>
      </c>
      <c r="M61" s="76" t="str">
        <f t="shared" si="53"/>
        <v xml:space="preserve"> </v>
      </c>
      <c r="N61" s="76" t="str">
        <f t="shared" si="53"/>
        <v xml:space="preserve"> </v>
      </c>
      <c r="O61" s="76" t="str">
        <f t="shared" si="53"/>
        <v xml:space="preserve"> </v>
      </c>
      <c r="P61" s="76" t="str">
        <f t="shared" si="53"/>
        <v xml:space="preserve"> </v>
      </c>
      <c r="Q61" s="76" t="str">
        <f t="shared" si="53"/>
        <v xml:space="preserve"> </v>
      </c>
      <c r="R61" s="76" t="str">
        <f t="shared" si="53"/>
        <v xml:space="preserve"> </v>
      </c>
      <c r="S61" s="76" t="str">
        <f t="shared" si="53"/>
        <v xml:space="preserve"> </v>
      </c>
      <c r="T61" s="76" t="str">
        <f t="shared" si="53"/>
        <v xml:space="preserve"> </v>
      </c>
      <c r="U61" s="76" t="str">
        <f t="shared" si="53"/>
        <v xml:space="preserve"> </v>
      </c>
      <c r="V61" s="76" t="str">
        <f t="shared" si="53"/>
        <v xml:space="preserve"> </v>
      </c>
      <c r="W61" s="76" t="str">
        <f t="shared" si="53"/>
        <v xml:space="preserve"> </v>
      </c>
      <c r="X61" s="76" t="str">
        <f t="shared" si="53"/>
        <v xml:space="preserve"> </v>
      </c>
      <c r="Y61" s="76" t="str">
        <f t="shared" si="53"/>
        <v xml:space="preserve"> </v>
      </c>
      <c r="Z61" s="76" t="str">
        <f t="shared" si="53"/>
        <v xml:space="preserve"> </v>
      </c>
      <c r="AB61" s="75"/>
    </row>
    <row r="62" spans="2:28" ht="29.25" hidden="1" customHeight="1" outlineLevel="1">
      <c r="B62" s="7"/>
      <c r="C62" s="302" t="s">
        <v>93</v>
      </c>
      <c r="D62" s="303"/>
      <c r="E62" s="304"/>
      <c r="F62" s="305"/>
      <c r="G62" s="304"/>
      <c r="H62" s="304"/>
      <c r="I62" s="74">
        <v>0</v>
      </c>
      <c r="J62" s="74">
        <f t="shared" si="35"/>
        <v>0</v>
      </c>
      <c r="K62" s="74">
        <f t="shared" si="27"/>
        <v>0</v>
      </c>
      <c r="L62" s="74">
        <f t="shared" ref="L62:Z62" si="54">K62</f>
        <v>0</v>
      </c>
      <c r="M62" s="74">
        <f t="shared" si="54"/>
        <v>0</v>
      </c>
      <c r="N62" s="74">
        <f t="shared" si="54"/>
        <v>0</v>
      </c>
      <c r="O62" s="74">
        <f t="shared" si="54"/>
        <v>0</v>
      </c>
      <c r="P62" s="74">
        <f t="shared" si="54"/>
        <v>0</v>
      </c>
      <c r="Q62" s="74">
        <f t="shared" si="54"/>
        <v>0</v>
      </c>
      <c r="R62" s="74">
        <f t="shared" si="54"/>
        <v>0</v>
      </c>
      <c r="S62" s="74">
        <f t="shared" si="54"/>
        <v>0</v>
      </c>
      <c r="T62" s="74">
        <f t="shared" si="54"/>
        <v>0</v>
      </c>
      <c r="U62" s="74">
        <f t="shared" si="54"/>
        <v>0</v>
      </c>
      <c r="V62" s="74">
        <f t="shared" si="54"/>
        <v>0</v>
      </c>
      <c r="W62" s="74">
        <f t="shared" si="54"/>
        <v>0</v>
      </c>
      <c r="X62" s="74">
        <f t="shared" si="54"/>
        <v>0</v>
      </c>
      <c r="Y62" s="74">
        <f t="shared" si="54"/>
        <v>0</v>
      </c>
      <c r="Z62" s="74">
        <f t="shared" si="54"/>
        <v>0</v>
      </c>
      <c r="AB62" s="75"/>
    </row>
    <row r="63" spans="2:28" ht="29.25" hidden="1" customHeight="1" outlineLevel="1">
      <c r="B63" s="7"/>
      <c r="C63" s="302"/>
      <c r="D63" s="303"/>
      <c r="E63" s="304"/>
      <c r="F63" s="305"/>
      <c r="G63" s="304"/>
      <c r="H63" s="304"/>
      <c r="I63" s="76" t="s">
        <v>54</v>
      </c>
      <c r="J63" s="76" t="str">
        <f t="shared" si="35"/>
        <v xml:space="preserve"> </v>
      </c>
      <c r="K63" s="76" t="str">
        <f t="shared" si="27"/>
        <v xml:space="preserve"> </v>
      </c>
      <c r="L63" s="76" t="str">
        <f t="shared" ref="L63:Z63" si="55">K63</f>
        <v xml:space="preserve"> </v>
      </c>
      <c r="M63" s="76" t="str">
        <f t="shared" si="55"/>
        <v xml:space="preserve"> </v>
      </c>
      <c r="N63" s="76" t="str">
        <f t="shared" si="55"/>
        <v xml:space="preserve"> </v>
      </c>
      <c r="O63" s="76" t="str">
        <f t="shared" si="55"/>
        <v xml:space="preserve"> </v>
      </c>
      <c r="P63" s="76" t="str">
        <f t="shared" si="55"/>
        <v xml:space="preserve"> </v>
      </c>
      <c r="Q63" s="76" t="str">
        <f t="shared" si="55"/>
        <v xml:space="preserve"> </v>
      </c>
      <c r="R63" s="76" t="str">
        <f t="shared" si="55"/>
        <v xml:space="preserve"> </v>
      </c>
      <c r="S63" s="76" t="str">
        <f t="shared" si="55"/>
        <v xml:space="preserve"> </v>
      </c>
      <c r="T63" s="76" t="str">
        <f t="shared" si="55"/>
        <v xml:space="preserve"> </v>
      </c>
      <c r="U63" s="76" t="str">
        <f t="shared" si="55"/>
        <v xml:space="preserve"> </v>
      </c>
      <c r="V63" s="76" t="str">
        <f t="shared" si="55"/>
        <v xml:space="preserve"> </v>
      </c>
      <c r="W63" s="76" t="str">
        <f t="shared" si="55"/>
        <v xml:space="preserve"> </v>
      </c>
      <c r="X63" s="76" t="str">
        <f t="shared" si="55"/>
        <v xml:space="preserve"> </v>
      </c>
      <c r="Y63" s="76" t="str">
        <f t="shared" si="55"/>
        <v xml:space="preserve"> </v>
      </c>
      <c r="Z63" s="76" t="str">
        <f t="shared" si="55"/>
        <v xml:space="preserve"> </v>
      </c>
      <c r="AB63" s="75"/>
    </row>
    <row r="64" spans="2:28" ht="13.5" customHeight="1" collapsed="1">
      <c r="B64" s="7"/>
      <c r="C64" s="8"/>
      <c r="D64" s="7"/>
      <c r="E64" s="9"/>
      <c r="F64" s="9"/>
      <c r="G64" s="7"/>
      <c r="H64" s="77"/>
      <c r="I64" s="78"/>
      <c r="J64" s="78"/>
      <c r="K64" s="78"/>
    </row>
    <row r="65" spans="2:28" ht="28.5" customHeight="1">
      <c r="B65" s="7"/>
      <c r="C65" s="60"/>
      <c r="D65" s="61" t="s">
        <v>94</v>
      </c>
      <c r="E65" s="62"/>
      <c r="F65" s="62"/>
      <c r="G65" s="62"/>
      <c r="H65" s="62"/>
      <c r="I65" s="62"/>
      <c r="J65" s="62"/>
      <c r="K65" s="79"/>
      <c r="L65" s="62"/>
      <c r="M65" s="62"/>
      <c r="N65" s="62"/>
      <c r="O65" s="62"/>
      <c r="P65" s="62"/>
      <c r="Q65" s="62"/>
      <c r="R65" s="62"/>
      <c r="S65" s="62"/>
      <c r="T65" s="62"/>
      <c r="U65" s="62"/>
      <c r="V65" s="62"/>
      <c r="W65" s="62"/>
      <c r="X65" s="62"/>
      <c r="Y65" s="62"/>
      <c r="Z65" s="62"/>
    </row>
    <row r="66" spans="2:28" ht="18" customHeight="1">
      <c r="B66" s="7"/>
      <c r="C66" s="63"/>
      <c r="D66" s="64" t="s">
        <v>95</v>
      </c>
      <c r="E66" s="80"/>
      <c r="F66" s="80"/>
      <c r="G66" s="80"/>
      <c r="H66" s="80"/>
      <c r="I66" s="80"/>
      <c r="J66" s="80"/>
      <c r="K66" s="81"/>
      <c r="L66" s="65"/>
      <c r="M66" s="65"/>
      <c r="N66" s="65"/>
      <c r="O66" s="65"/>
      <c r="P66" s="65"/>
      <c r="Q66" s="65"/>
      <c r="R66" s="65"/>
      <c r="S66" s="65"/>
      <c r="T66" s="65"/>
      <c r="U66" s="65"/>
      <c r="V66" s="65"/>
      <c r="W66" s="65"/>
      <c r="X66" s="65"/>
      <c r="Y66" s="65"/>
      <c r="Z66" s="65"/>
    </row>
    <row r="67" spans="2:28" ht="38.25" customHeight="1">
      <c r="B67" s="7"/>
      <c r="C67" s="300" t="s">
        <v>32</v>
      </c>
      <c r="D67" s="300" t="s">
        <v>33</v>
      </c>
      <c r="E67" s="300" t="s">
        <v>34</v>
      </c>
      <c r="F67" s="300" t="str">
        <f>F$25</f>
        <v>Status der 
Umsetzung</v>
      </c>
      <c r="G67" s="300" t="s">
        <v>36</v>
      </c>
      <c r="H67" s="300" t="s">
        <v>37</v>
      </c>
      <c r="I67" s="67" t="str">
        <f t="shared" ref="I67:Z67" si="56">I25</f>
        <v/>
      </c>
      <c r="J67" s="67" t="str">
        <f t="shared" si="56"/>
        <v/>
      </c>
      <c r="K67" s="67" t="str">
        <f t="shared" si="56"/>
        <v/>
      </c>
      <c r="L67" s="67" t="str">
        <f t="shared" si="56"/>
        <v/>
      </c>
      <c r="M67" s="67" t="str">
        <f t="shared" si="56"/>
        <v/>
      </c>
      <c r="N67" s="67" t="str">
        <f t="shared" si="56"/>
        <v/>
      </c>
      <c r="O67" s="67" t="str">
        <f t="shared" si="56"/>
        <v>Ziele CO2 &amp; Kompetenzen</v>
      </c>
      <c r="P67" s="67" t="str">
        <f t="shared" si="56"/>
        <v/>
      </c>
      <c r="Q67" s="67" t="str">
        <f t="shared" si="56"/>
        <v/>
      </c>
      <c r="R67" s="67" t="str">
        <f t="shared" si="56"/>
        <v/>
      </c>
      <c r="S67" s="67" t="str">
        <f t="shared" si="56"/>
        <v/>
      </c>
      <c r="T67" s="67" t="str">
        <f t="shared" si="56"/>
        <v/>
      </c>
      <c r="U67" s="67" t="str">
        <f t="shared" si="56"/>
        <v/>
      </c>
      <c r="V67" s="67" t="str">
        <f t="shared" si="56"/>
        <v/>
      </c>
      <c r="W67" s="67" t="str">
        <f t="shared" si="56"/>
        <v/>
      </c>
      <c r="X67" s="67" t="str">
        <f t="shared" si="56"/>
        <v/>
      </c>
      <c r="Y67" s="67" t="str">
        <f t="shared" si="56"/>
        <v/>
      </c>
      <c r="Z67" s="67" t="str">
        <f t="shared" si="56"/>
        <v/>
      </c>
    </row>
    <row r="68" spans="2:28" ht="14.25" customHeight="1">
      <c r="B68" s="7"/>
      <c r="C68" s="300"/>
      <c r="D68" s="300"/>
      <c r="E68" s="300"/>
      <c r="F68" s="300"/>
      <c r="G68" s="300"/>
      <c r="H68" s="300"/>
      <c r="I68" s="68">
        <f>$I$9</f>
        <v>2011</v>
      </c>
      <c r="J68" s="68">
        <f>J$9</f>
        <v>2014</v>
      </c>
      <c r="K68" s="68">
        <f>K$9</f>
        <v>2020</v>
      </c>
      <c r="L68" s="68">
        <f>L$9</f>
        <v>2022</v>
      </c>
      <c r="M68" s="68">
        <f t="shared" ref="M68:Z68" si="57">L68+2</f>
        <v>2024</v>
      </c>
      <c r="N68" s="68">
        <f t="shared" si="57"/>
        <v>2026</v>
      </c>
      <c r="O68" s="68">
        <f t="shared" si="57"/>
        <v>2028</v>
      </c>
      <c r="P68" s="68">
        <f t="shared" si="57"/>
        <v>2030</v>
      </c>
      <c r="Q68" s="68">
        <f t="shared" si="57"/>
        <v>2032</v>
      </c>
      <c r="R68" s="68">
        <f t="shared" si="57"/>
        <v>2034</v>
      </c>
      <c r="S68" s="68">
        <f t="shared" si="57"/>
        <v>2036</v>
      </c>
      <c r="T68" s="68">
        <f t="shared" si="57"/>
        <v>2038</v>
      </c>
      <c r="U68" s="68">
        <f t="shared" si="57"/>
        <v>2040</v>
      </c>
      <c r="V68" s="68">
        <f t="shared" si="57"/>
        <v>2042</v>
      </c>
      <c r="W68" s="68">
        <f t="shared" si="57"/>
        <v>2044</v>
      </c>
      <c r="X68" s="68">
        <f t="shared" si="57"/>
        <v>2046</v>
      </c>
      <c r="Y68" s="68">
        <f t="shared" si="57"/>
        <v>2048</v>
      </c>
      <c r="Z68" s="68">
        <f t="shared" si="57"/>
        <v>2050</v>
      </c>
    </row>
    <row r="69" spans="2:28" ht="24.75" customHeight="1">
      <c r="B69" s="7"/>
      <c r="C69" s="82"/>
      <c r="D69" s="72"/>
      <c r="E69" s="72"/>
      <c r="F69" s="72"/>
      <c r="G69" s="72"/>
      <c r="H69" s="82" t="s">
        <v>38</v>
      </c>
      <c r="I69" s="73">
        <f t="shared" ref="I69:Z69" si="58">SUM(I70:I113)</f>
        <v>29300</v>
      </c>
      <c r="J69" s="73">
        <f t="shared" si="58"/>
        <v>36800</v>
      </c>
      <c r="K69" s="73">
        <f t="shared" si="58"/>
        <v>38300</v>
      </c>
      <c r="L69" s="73">
        <f t="shared" si="58"/>
        <v>38300</v>
      </c>
      <c r="M69" s="73">
        <f t="shared" si="58"/>
        <v>38300</v>
      </c>
      <c r="N69" s="73">
        <f t="shared" si="58"/>
        <v>38300</v>
      </c>
      <c r="O69" s="73">
        <f t="shared" si="58"/>
        <v>38300</v>
      </c>
      <c r="P69" s="73">
        <f t="shared" si="58"/>
        <v>27000</v>
      </c>
      <c r="Q69" s="73">
        <f t="shared" si="58"/>
        <v>27000</v>
      </c>
      <c r="R69" s="73">
        <f t="shared" si="58"/>
        <v>27000</v>
      </c>
      <c r="S69" s="73">
        <f t="shared" si="58"/>
        <v>27000</v>
      </c>
      <c r="T69" s="73">
        <f t="shared" si="58"/>
        <v>27000</v>
      </c>
      <c r="U69" s="73">
        <f t="shared" si="58"/>
        <v>27000</v>
      </c>
      <c r="V69" s="73">
        <f t="shared" si="58"/>
        <v>27000</v>
      </c>
      <c r="W69" s="73">
        <f t="shared" si="58"/>
        <v>27000</v>
      </c>
      <c r="X69" s="73">
        <f t="shared" si="58"/>
        <v>27000</v>
      </c>
      <c r="Y69" s="73">
        <f t="shared" si="58"/>
        <v>27000</v>
      </c>
      <c r="Z69" s="73">
        <f t="shared" si="58"/>
        <v>27000</v>
      </c>
    </row>
    <row r="70" spans="2:28" ht="29.25" customHeight="1">
      <c r="B70" s="7"/>
      <c r="C70" s="302" t="s">
        <v>96</v>
      </c>
      <c r="D70" s="303" t="s">
        <v>97</v>
      </c>
      <c r="E70" s="304">
        <v>2010</v>
      </c>
      <c r="F70" s="305" t="s">
        <v>1</v>
      </c>
      <c r="G70" s="304" t="s">
        <v>98</v>
      </c>
      <c r="H70" s="304" t="s">
        <v>98</v>
      </c>
      <c r="I70" s="74">
        <v>0</v>
      </c>
      <c r="J70" s="74">
        <f t="shared" ref="J70:Z70" si="59">I70</f>
        <v>0</v>
      </c>
      <c r="K70" s="74">
        <f t="shared" si="59"/>
        <v>0</v>
      </c>
      <c r="L70" s="74">
        <f t="shared" si="59"/>
        <v>0</v>
      </c>
      <c r="M70" s="74">
        <f t="shared" si="59"/>
        <v>0</v>
      </c>
      <c r="N70" s="74">
        <f t="shared" si="59"/>
        <v>0</v>
      </c>
      <c r="O70" s="74">
        <f t="shared" si="59"/>
        <v>0</v>
      </c>
      <c r="P70" s="74">
        <f t="shared" si="59"/>
        <v>0</v>
      </c>
      <c r="Q70" s="74">
        <f t="shared" si="59"/>
        <v>0</v>
      </c>
      <c r="R70" s="74">
        <f t="shared" si="59"/>
        <v>0</v>
      </c>
      <c r="S70" s="74">
        <f t="shared" si="59"/>
        <v>0</v>
      </c>
      <c r="T70" s="74">
        <f t="shared" si="59"/>
        <v>0</v>
      </c>
      <c r="U70" s="74">
        <f t="shared" si="59"/>
        <v>0</v>
      </c>
      <c r="V70" s="74">
        <f t="shared" si="59"/>
        <v>0</v>
      </c>
      <c r="W70" s="74">
        <f t="shared" si="59"/>
        <v>0</v>
      </c>
      <c r="X70" s="74">
        <f t="shared" si="59"/>
        <v>0</v>
      </c>
      <c r="Y70" s="74">
        <f t="shared" si="59"/>
        <v>0</v>
      </c>
      <c r="Z70" s="74">
        <f t="shared" si="59"/>
        <v>0</v>
      </c>
      <c r="AB70" s="75"/>
    </row>
    <row r="71" spans="2:28" ht="29.25" customHeight="1">
      <c r="B71" s="7"/>
      <c r="C71" s="302"/>
      <c r="D71" s="303"/>
      <c r="E71" s="304"/>
      <c r="F71" s="305"/>
      <c r="G71" s="304"/>
      <c r="H71" s="304"/>
      <c r="I71" s="76" t="s">
        <v>54</v>
      </c>
      <c r="J71" s="76" t="str">
        <f t="shared" ref="J71:Z71" si="60">I71</f>
        <v xml:space="preserve"> </v>
      </c>
      <c r="K71" s="76" t="str">
        <f t="shared" si="60"/>
        <v xml:space="preserve"> </v>
      </c>
      <c r="L71" s="76" t="str">
        <f t="shared" si="60"/>
        <v xml:space="preserve"> </v>
      </c>
      <c r="M71" s="76" t="str">
        <f t="shared" si="60"/>
        <v xml:space="preserve"> </v>
      </c>
      <c r="N71" s="76" t="str">
        <f t="shared" si="60"/>
        <v xml:space="preserve"> </v>
      </c>
      <c r="O71" s="76" t="str">
        <f t="shared" si="60"/>
        <v xml:space="preserve"> </v>
      </c>
      <c r="P71" s="76" t="str">
        <f t="shared" si="60"/>
        <v xml:space="preserve"> </v>
      </c>
      <c r="Q71" s="76" t="str">
        <f t="shared" si="60"/>
        <v xml:space="preserve"> </v>
      </c>
      <c r="R71" s="76" t="str">
        <f t="shared" si="60"/>
        <v xml:space="preserve"> </v>
      </c>
      <c r="S71" s="76" t="str">
        <f t="shared" si="60"/>
        <v xml:space="preserve"> </v>
      </c>
      <c r="T71" s="76" t="str">
        <f t="shared" si="60"/>
        <v xml:space="preserve"> </v>
      </c>
      <c r="U71" s="76" t="str">
        <f t="shared" si="60"/>
        <v xml:space="preserve"> </v>
      </c>
      <c r="V71" s="76" t="str">
        <f t="shared" si="60"/>
        <v xml:space="preserve"> </v>
      </c>
      <c r="W71" s="76" t="str">
        <f t="shared" si="60"/>
        <v xml:space="preserve"> </v>
      </c>
      <c r="X71" s="76" t="str">
        <f t="shared" si="60"/>
        <v xml:space="preserve"> </v>
      </c>
      <c r="Y71" s="76" t="str">
        <f t="shared" si="60"/>
        <v xml:space="preserve"> </v>
      </c>
      <c r="Z71" s="76" t="str">
        <f t="shared" si="60"/>
        <v xml:space="preserve"> </v>
      </c>
      <c r="AB71" s="75"/>
    </row>
    <row r="72" spans="2:28" ht="29.25" customHeight="1">
      <c r="B72" s="7"/>
      <c r="C72" s="302" t="s">
        <v>99</v>
      </c>
      <c r="D72" s="303" t="s">
        <v>100</v>
      </c>
      <c r="E72" s="304">
        <v>2010</v>
      </c>
      <c r="F72" s="305" t="s">
        <v>1</v>
      </c>
      <c r="G72" s="304" t="s">
        <v>98</v>
      </c>
      <c r="H72" s="304" t="s">
        <v>98</v>
      </c>
      <c r="I72" s="74">
        <v>10500</v>
      </c>
      <c r="J72" s="74">
        <f t="shared" ref="J72:Z72" si="61">I72</f>
        <v>10500</v>
      </c>
      <c r="K72" s="74">
        <f t="shared" si="61"/>
        <v>10500</v>
      </c>
      <c r="L72" s="74">
        <f t="shared" si="61"/>
        <v>10500</v>
      </c>
      <c r="M72" s="74">
        <f t="shared" si="61"/>
        <v>10500</v>
      </c>
      <c r="N72" s="74">
        <f t="shared" si="61"/>
        <v>10500</v>
      </c>
      <c r="O72" s="74">
        <f t="shared" si="61"/>
        <v>10500</v>
      </c>
      <c r="P72" s="74">
        <f t="shared" si="61"/>
        <v>10500</v>
      </c>
      <c r="Q72" s="74">
        <f t="shared" si="61"/>
        <v>10500</v>
      </c>
      <c r="R72" s="74">
        <f t="shared" si="61"/>
        <v>10500</v>
      </c>
      <c r="S72" s="74">
        <f t="shared" si="61"/>
        <v>10500</v>
      </c>
      <c r="T72" s="74">
        <f t="shared" si="61"/>
        <v>10500</v>
      </c>
      <c r="U72" s="74">
        <f t="shared" si="61"/>
        <v>10500</v>
      </c>
      <c r="V72" s="74">
        <f t="shared" si="61"/>
        <v>10500</v>
      </c>
      <c r="W72" s="74">
        <f t="shared" si="61"/>
        <v>10500</v>
      </c>
      <c r="X72" s="74">
        <f t="shared" si="61"/>
        <v>10500</v>
      </c>
      <c r="Y72" s="74">
        <f t="shared" si="61"/>
        <v>10500</v>
      </c>
      <c r="Z72" s="74">
        <f t="shared" si="61"/>
        <v>10500</v>
      </c>
      <c r="AB72" s="75"/>
    </row>
    <row r="73" spans="2:28" ht="29.25" customHeight="1">
      <c r="B73" s="7"/>
      <c r="C73" s="302"/>
      <c r="D73" s="303"/>
      <c r="E73" s="304"/>
      <c r="F73" s="305"/>
      <c r="G73" s="304"/>
      <c r="H73" s="304"/>
      <c r="I73" s="76" t="s">
        <v>54</v>
      </c>
      <c r="J73" s="76" t="str">
        <f t="shared" ref="J73:Z73" si="62">I73</f>
        <v xml:space="preserve"> </v>
      </c>
      <c r="K73" s="76" t="str">
        <f t="shared" si="62"/>
        <v xml:space="preserve"> </v>
      </c>
      <c r="L73" s="76" t="str">
        <f t="shared" si="62"/>
        <v xml:space="preserve"> </v>
      </c>
      <c r="M73" s="76" t="str">
        <f t="shared" si="62"/>
        <v xml:space="preserve"> </v>
      </c>
      <c r="N73" s="76" t="str">
        <f t="shared" si="62"/>
        <v xml:space="preserve"> </v>
      </c>
      <c r="O73" s="76" t="str">
        <f t="shared" si="62"/>
        <v xml:space="preserve"> </v>
      </c>
      <c r="P73" s="76" t="str">
        <f t="shared" si="62"/>
        <v xml:space="preserve"> </v>
      </c>
      <c r="Q73" s="76" t="str">
        <f t="shared" si="62"/>
        <v xml:space="preserve"> </v>
      </c>
      <c r="R73" s="76" t="str">
        <f t="shared" si="62"/>
        <v xml:space="preserve"> </v>
      </c>
      <c r="S73" s="76" t="str">
        <f t="shared" si="62"/>
        <v xml:space="preserve"> </v>
      </c>
      <c r="T73" s="76" t="str">
        <f t="shared" si="62"/>
        <v xml:space="preserve"> </v>
      </c>
      <c r="U73" s="76" t="str">
        <f t="shared" si="62"/>
        <v xml:space="preserve"> </v>
      </c>
      <c r="V73" s="76" t="str">
        <f t="shared" si="62"/>
        <v xml:space="preserve"> </v>
      </c>
      <c r="W73" s="76" t="str">
        <f t="shared" si="62"/>
        <v xml:space="preserve"> </v>
      </c>
      <c r="X73" s="76" t="str">
        <f t="shared" si="62"/>
        <v xml:space="preserve"> </v>
      </c>
      <c r="Y73" s="76" t="str">
        <f t="shared" si="62"/>
        <v xml:space="preserve"> </v>
      </c>
      <c r="Z73" s="76" t="str">
        <f t="shared" si="62"/>
        <v xml:space="preserve"> </v>
      </c>
      <c r="AB73" s="75"/>
    </row>
    <row r="74" spans="2:28" ht="29.25" customHeight="1">
      <c r="B74" s="7"/>
      <c r="C74" s="302" t="s">
        <v>101</v>
      </c>
      <c r="D74" s="303" t="s">
        <v>102</v>
      </c>
      <c r="E74" s="304">
        <v>2009</v>
      </c>
      <c r="F74" s="305" t="s">
        <v>4</v>
      </c>
      <c r="G74" s="304" t="s">
        <v>98</v>
      </c>
      <c r="H74" s="304" t="s">
        <v>98</v>
      </c>
      <c r="I74" s="74">
        <v>4500</v>
      </c>
      <c r="J74" s="74">
        <f t="shared" ref="J74:Z74" si="63">I74</f>
        <v>4500</v>
      </c>
      <c r="K74" s="74">
        <f t="shared" si="63"/>
        <v>4500</v>
      </c>
      <c r="L74" s="74">
        <f t="shared" si="63"/>
        <v>4500</v>
      </c>
      <c r="M74" s="74">
        <f t="shared" si="63"/>
        <v>4500</v>
      </c>
      <c r="N74" s="74">
        <f t="shared" si="63"/>
        <v>4500</v>
      </c>
      <c r="O74" s="74">
        <f t="shared" si="63"/>
        <v>4500</v>
      </c>
      <c r="P74" s="74">
        <f t="shared" si="63"/>
        <v>4500</v>
      </c>
      <c r="Q74" s="74">
        <f t="shared" si="63"/>
        <v>4500</v>
      </c>
      <c r="R74" s="74">
        <f t="shared" si="63"/>
        <v>4500</v>
      </c>
      <c r="S74" s="74">
        <f t="shared" si="63"/>
        <v>4500</v>
      </c>
      <c r="T74" s="74">
        <f t="shared" si="63"/>
        <v>4500</v>
      </c>
      <c r="U74" s="74">
        <f t="shared" si="63"/>
        <v>4500</v>
      </c>
      <c r="V74" s="74">
        <f t="shared" si="63"/>
        <v>4500</v>
      </c>
      <c r="W74" s="74">
        <f t="shared" si="63"/>
        <v>4500</v>
      </c>
      <c r="X74" s="74">
        <f t="shared" si="63"/>
        <v>4500</v>
      </c>
      <c r="Y74" s="74">
        <f t="shared" si="63"/>
        <v>4500</v>
      </c>
      <c r="Z74" s="74">
        <f t="shared" si="63"/>
        <v>4500</v>
      </c>
      <c r="AB74" s="75"/>
    </row>
    <row r="75" spans="2:28" ht="29.25" customHeight="1">
      <c r="B75" s="7"/>
      <c r="C75" s="302"/>
      <c r="D75" s="303"/>
      <c r="E75" s="304"/>
      <c r="F75" s="305"/>
      <c r="G75" s="304"/>
      <c r="H75" s="304"/>
      <c r="I75" s="76" t="s">
        <v>54</v>
      </c>
      <c r="J75" s="76" t="str">
        <f t="shared" ref="J75:Z75" si="64">I75</f>
        <v xml:space="preserve"> </v>
      </c>
      <c r="K75" s="76" t="str">
        <f t="shared" si="64"/>
        <v xml:space="preserve"> </v>
      </c>
      <c r="L75" s="76" t="str">
        <f t="shared" si="64"/>
        <v xml:space="preserve"> </v>
      </c>
      <c r="M75" s="76" t="str">
        <f t="shared" si="64"/>
        <v xml:space="preserve"> </v>
      </c>
      <c r="N75" s="76" t="str">
        <f t="shared" si="64"/>
        <v xml:space="preserve"> </v>
      </c>
      <c r="O75" s="76" t="str">
        <f t="shared" si="64"/>
        <v xml:space="preserve"> </v>
      </c>
      <c r="P75" s="76" t="str">
        <f t="shared" si="64"/>
        <v xml:space="preserve"> </v>
      </c>
      <c r="Q75" s="76" t="str">
        <f t="shared" si="64"/>
        <v xml:space="preserve"> </v>
      </c>
      <c r="R75" s="76" t="str">
        <f t="shared" si="64"/>
        <v xml:space="preserve"> </v>
      </c>
      <c r="S75" s="76" t="str">
        <f t="shared" si="64"/>
        <v xml:space="preserve"> </v>
      </c>
      <c r="T75" s="76" t="str">
        <f t="shared" si="64"/>
        <v xml:space="preserve"> </v>
      </c>
      <c r="U75" s="76" t="str">
        <f t="shared" si="64"/>
        <v xml:space="preserve"> </v>
      </c>
      <c r="V75" s="76" t="str">
        <f t="shared" si="64"/>
        <v xml:space="preserve"> </v>
      </c>
      <c r="W75" s="76" t="str">
        <f t="shared" si="64"/>
        <v xml:space="preserve"> </v>
      </c>
      <c r="X75" s="76" t="str">
        <f t="shared" si="64"/>
        <v xml:space="preserve"> </v>
      </c>
      <c r="Y75" s="76" t="str">
        <f t="shared" si="64"/>
        <v xml:space="preserve"> </v>
      </c>
      <c r="Z75" s="76" t="str">
        <f t="shared" si="64"/>
        <v xml:space="preserve"> </v>
      </c>
      <c r="AB75" s="75"/>
    </row>
    <row r="76" spans="2:28" ht="29.25" customHeight="1">
      <c r="B76" s="7"/>
      <c r="C76" s="302" t="s">
        <v>103</v>
      </c>
      <c r="D76" s="303" t="s">
        <v>104</v>
      </c>
      <c r="E76" s="304">
        <v>2014</v>
      </c>
      <c r="F76" s="305" t="s">
        <v>5</v>
      </c>
      <c r="G76" s="304" t="s">
        <v>98</v>
      </c>
      <c r="H76" s="304" t="s">
        <v>98</v>
      </c>
      <c r="I76" s="74">
        <v>2000</v>
      </c>
      <c r="J76" s="74">
        <v>4500</v>
      </c>
      <c r="K76" s="74">
        <f t="shared" ref="K76:Z76" si="65">J76</f>
        <v>4500</v>
      </c>
      <c r="L76" s="74">
        <f t="shared" si="65"/>
        <v>4500</v>
      </c>
      <c r="M76" s="74">
        <f t="shared" si="65"/>
        <v>4500</v>
      </c>
      <c r="N76" s="74">
        <f t="shared" si="65"/>
        <v>4500</v>
      </c>
      <c r="O76" s="74">
        <f t="shared" si="65"/>
        <v>4500</v>
      </c>
      <c r="P76" s="74">
        <f t="shared" si="65"/>
        <v>4500</v>
      </c>
      <c r="Q76" s="74">
        <f t="shared" si="65"/>
        <v>4500</v>
      </c>
      <c r="R76" s="74">
        <f t="shared" si="65"/>
        <v>4500</v>
      </c>
      <c r="S76" s="74">
        <f t="shared" si="65"/>
        <v>4500</v>
      </c>
      <c r="T76" s="74">
        <f t="shared" si="65"/>
        <v>4500</v>
      </c>
      <c r="U76" s="74">
        <f t="shared" si="65"/>
        <v>4500</v>
      </c>
      <c r="V76" s="74">
        <f t="shared" si="65"/>
        <v>4500</v>
      </c>
      <c r="W76" s="74">
        <f t="shared" si="65"/>
        <v>4500</v>
      </c>
      <c r="X76" s="74">
        <f t="shared" si="65"/>
        <v>4500</v>
      </c>
      <c r="Y76" s="74">
        <f t="shared" si="65"/>
        <v>4500</v>
      </c>
      <c r="Z76" s="74">
        <f t="shared" si="65"/>
        <v>4500</v>
      </c>
      <c r="AB76" s="75"/>
    </row>
    <row r="77" spans="2:28" ht="29.25" customHeight="1">
      <c r="B77" s="7"/>
      <c r="C77" s="302"/>
      <c r="D77" s="303"/>
      <c r="E77" s="304"/>
      <c r="F77" s="305"/>
      <c r="G77" s="304"/>
      <c r="H77" s="304"/>
      <c r="I77" s="76" t="s">
        <v>54</v>
      </c>
      <c r="J77" s="76" t="str">
        <f t="shared" ref="J77:J91" si="66">I77</f>
        <v xml:space="preserve"> </v>
      </c>
      <c r="K77" s="76" t="str">
        <f t="shared" ref="K77:Z77" si="67">J77</f>
        <v xml:space="preserve"> </v>
      </c>
      <c r="L77" s="76" t="str">
        <f t="shared" si="67"/>
        <v xml:space="preserve"> </v>
      </c>
      <c r="M77" s="76" t="str">
        <f t="shared" si="67"/>
        <v xml:space="preserve"> </v>
      </c>
      <c r="N77" s="76" t="str">
        <f t="shared" si="67"/>
        <v xml:space="preserve"> </v>
      </c>
      <c r="O77" s="76" t="str">
        <f t="shared" si="67"/>
        <v xml:space="preserve"> </v>
      </c>
      <c r="P77" s="76" t="str">
        <f t="shared" si="67"/>
        <v xml:space="preserve"> </v>
      </c>
      <c r="Q77" s="76" t="str">
        <f t="shared" si="67"/>
        <v xml:space="preserve"> </v>
      </c>
      <c r="R77" s="76" t="str">
        <f t="shared" si="67"/>
        <v xml:space="preserve"> </v>
      </c>
      <c r="S77" s="76" t="str">
        <f t="shared" si="67"/>
        <v xml:space="preserve"> </v>
      </c>
      <c r="T77" s="76" t="str">
        <f t="shared" si="67"/>
        <v xml:space="preserve"> </v>
      </c>
      <c r="U77" s="76" t="str">
        <f t="shared" si="67"/>
        <v xml:space="preserve"> </v>
      </c>
      <c r="V77" s="76" t="str">
        <f t="shared" si="67"/>
        <v xml:space="preserve"> </v>
      </c>
      <c r="W77" s="76" t="str">
        <f t="shared" si="67"/>
        <v xml:space="preserve"> </v>
      </c>
      <c r="X77" s="76" t="str">
        <f t="shared" si="67"/>
        <v xml:space="preserve"> </v>
      </c>
      <c r="Y77" s="76" t="str">
        <f t="shared" si="67"/>
        <v xml:space="preserve"> </v>
      </c>
      <c r="Z77" s="76" t="str">
        <f t="shared" si="67"/>
        <v xml:space="preserve"> </v>
      </c>
      <c r="AB77" s="75"/>
    </row>
    <row r="78" spans="2:28" ht="29.25" customHeight="1">
      <c r="B78" s="7"/>
      <c r="C78" s="302" t="s">
        <v>105</v>
      </c>
      <c r="D78" s="303" t="s">
        <v>106</v>
      </c>
      <c r="E78" s="304">
        <v>2013</v>
      </c>
      <c r="F78" s="305" t="s">
        <v>1</v>
      </c>
      <c r="G78" s="304" t="s">
        <v>107</v>
      </c>
      <c r="H78" s="304" t="s">
        <v>108</v>
      </c>
      <c r="I78" s="74">
        <v>0</v>
      </c>
      <c r="J78" s="74">
        <f t="shared" si="66"/>
        <v>0</v>
      </c>
      <c r="K78" s="74">
        <f t="shared" ref="K78:Z78" si="68">J78</f>
        <v>0</v>
      </c>
      <c r="L78" s="74">
        <f t="shared" si="68"/>
        <v>0</v>
      </c>
      <c r="M78" s="74">
        <f t="shared" si="68"/>
        <v>0</v>
      </c>
      <c r="N78" s="74">
        <f t="shared" si="68"/>
        <v>0</v>
      </c>
      <c r="O78" s="74">
        <f t="shared" si="68"/>
        <v>0</v>
      </c>
      <c r="P78" s="74">
        <f t="shared" si="68"/>
        <v>0</v>
      </c>
      <c r="Q78" s="74">
        <f t="shared" si="68"/>
        <v>0</v>
      </c>
      <c r="R78" s="74">
        <f t="shared" si="68"/>
        <v>0</v>
      </c>
      <c r="S78" s="74">
        <f t="shared" si="68"/>
        <v>0</v>
      </c>
      <c r="T78" s="74">
        <f t="shared" si="68"/>
        <v>0</v>
      </c>
      <c r="U78" s="74">
        <f t="shared" si="68"/>
        <v>0</v>
      </c>
      <c r="V78" s="74">
        <f t="shared" si="68"/>
        <v>0</v>
      </c>
      <c r="W78" s="74">
        <f t="shared" si="68"/>
        <v>0</v>
      </c>
      <c r="X78" s="74">
        <f t="shared" si="68"/>
        <v>0</v>
      </c>
      <c r="Y78" s="74">
        <f t="shared" si="68"/>
        <v>0</v>
      </c>
      <c r="Z78" s="74">
        <f t="shared" si="68"/>
        <v>0</v>
      </c>
      <c r="AB78" s="75"/>
    </row>
    <row r="79" spans="2:28" ht="29.25" customHeight="1">
      <c r="B79" s="7"/>
      <c r="C79" s="302"/>
      <c r="D79" s="303"/>
      <c r="E79" s="304"/>
      <c r="F79" s="305"/>
      <c r="G79" s="304"/>
      <c r="H79" s="304"/>
      <c r="I79" s="76" t="s">
        <v>54</v>
      </c>
      <c r="J79" s="76" t="str">
        <f t="shared" si="66"/>
        <v xml:space="preserve"> </v>
      </c>
      <c r="K79" s="76" t="str">
        <f t="shared" ref="K79:Z79" si="69">J79</f>
        <v xml:space="preserve"> </v>
      </c>
      <c r="L79" s="76" t="str">
        <f t="shared" si="69"/>
        <v xml:space="preserve"> </v>
      </c>
      <c r="M79" s="76" t="str">
        <f t="shared" si="69"/>
        <v xml:space="preserve"> </v>
      </c>
      <c r="N79" s="76" t="str">
        <f t="shared" si="69"/>
        <v xml:space="preserve"> </v>
      </c>
      <c r="O79" s="76" t="str">
        <f t="shared" si="69"/>
        <v xml:space="preserve"> </v>
      </c>
      <c r="P79" s="76" t="str">
        <f t="shared" si="69"/>
        <v xml:space="preserve"> </v>
      </c>
      <c r="Q79" s="76" t="str">
        <f t="shared" si="69"/>
        <v xml:space="preserve"> </v>
      </c>
      <c r="R79" s="76" t="str">
        <f t="shared" si="69"/>
        <v xml:space="preserve"> </v>
      </c>
      <c r="S79" s="76" t="str">
        <f t="shared" si="69"/>
        <v xml:space="preserve"> </v>
      </c>
      <c r="T79" s="76" t="str">
        <f t="shared" si="69"/>
        <v xml:space="preserve"> </v>
      </c>
      <c r="U79" s="76" t="str">
        <f t="shared" si="69"/>
        <v xml:space="preserve"> </v>
      </c>
      <c r="V79" s="76" t="str">
        <f t="shared" si="69"/>
        <v xml:space="preserve"> </v>
      </c>
      <c r="W79" s="76" t="str">
        <f t="shared" si="69"/>
        <v xml:space="preserve"> </v>
      </c>
      <c r="X79" s="76" t="str">
        <f t="shared" si="69"/>
        <v xml:space="preserve"> </v>
      </c>
      <c r="Y79" s="76" t="str">
        <f t="shared" si="69"/>
        <v xml:space="preserve"> </v>
      </c>
      <c r="Z79" s="76" t="str">
        <f t="shared" si="69"/>
        <v xml:space="preserve"> </v>
      </c>
      <c r="AB79" s="75"/>
    </row>
    <row r="80" spans="2:28" ht="29.25" customHeight="1">
      <c r="B80" s="7"/>
      <c r="C80" s="302" t="s">
        <v>109</v>
      </c>
      <c r="D80" s="303" t="s">
        <v>110</v>
      </c>
      <c r="E80" s="304">
        <v>2010</v>
      </c>
      <c r="F80" s="305" t="s">
        <v>1</v>
      </c>
      <c r="G80" s="304" t="s">
        <v>98</v>
      </c>
      <c r="H80" s="304" t="s">
        <v>98</v>
      </c>
      <c r="I80" s="74">
        <v>0</v>
      </c>
      <c r="J80" s="74">
        <f t="shared" si="66"/>
        <v>0</v>
      </c>
      <c r="K80" s="74">
        <f t="shared" ref="K80:Z80" si="70">J80</f>
        <v>0</v>
      </c>
      <c r="L80" s="74">
        <f t="shared" si="70"/>
        <v>0</v>
      </c>
      <c r="M80" s="74">
        <f t="shared" si="70"/>
        <v>0</v>
      </c>
      <c r="N80" s="74">
        <f t="shared" si="70"/>
        <v>0</v>
      </c>
      <c r="O80" s="74">
        <f t="shared" si="70"/>
        <v>0</v>
      </c>
      <c r="P80" s="74">
        <f t="shared" si="70"/>
        <v>0</v>
      </c>
      <c r="Q80" s="74">
        <f t="shared" si="70"/>
        <v>0</v>
      </c>
      <c r="R80" s="74">
        <f t="shared" si="70"/>
        <v>0</v>
      </c>
      <c r="S80" s="74">
        <f t="shared" si="70"/>
        <v>0</v>
      </c>
      <c r="T80" s="74">
        <f t="shared" si="70"/>
        <v>0</v>
      </c>
      <c r="U80" s="74">
        <f t="shared" si="70"/>
        <v>0</v>
      </c>
      <c r="V80" s="74">
        <f t="shared" si="70"/>
        <v>0</v>
      </c>
      <c r="W80" s="74">
        <f t="shared" si="70"/>
        <v>0</v>
      </c>
      <c r="X80" s="74">
        <f t="shared" si="70"/>
        <v>0</v>
      </c>
      <c r="Y80" s="74">
        <f t="shared" si="70"/>
        <v>0</v>
      </c>
      <c r="Z80" s="74">
        <f t="shared" si="70"/>
        <v>0</v>
      </c>
      <c r="AB80" s="75"/>
    </row>
    <row r="81" spans="2:28" ht="29.25" customHeight="1">
      <c r="B81" s="7"/>
      <c r="C81" s="302"/>
      <c r="D81" s="303"/>
      <c r="E81" s="304"/>
      <c r="F81" s="305"/>
      <c r="G81" s="304"/>
      <c r="H81" s="304"/>
      <c r="I81" s="76" t="s">
        <v>54</v>
      </c>
      <c r="J81" s="76" t="str">
        <f t="shared" si="66"/>
        <v xml:space="preserve"> </v>
      </c>
      <c r="K81" s="76" t="str">
        <f t="shared" ref="K81:Z81" si="71">J81</f>
        <v xml:space="preserve"> </v>
      </c>
      <c r="L81" s="76" t="str">
        <f t="shared" si="71"/>
        <v xml:space="preserve"> </v>
      </c>
      <c r="M81" s="76" t="str">
        <f t="shared" si="71"/>
        <v xml:space="preserve"> </v>
      </c>
      <c r="N81" s="76" t="str">
        <f t="shared" si="71"/>
        <v xml:space="preserve"> </v>
      </c>
      <c r="O81" s="76" t="str">
        <f t="shared" si="71"/>
        <v xml:space="preserve"> </v>
      </c>
      <c r="P81" s="76" t="str">
        <f t="shared" si="71"/>
        <v xml:space="preserve"> </v>
      </c>
      <c r="Q81" s="76" t="str">
        <f t="shared" si="71"/>
        <v xml:space="preserve"> </v>
      </c>
      <c r="R81" s="76" t="str">
        <f t="shared" si="71"/>
        <v xml:space="preserve"> </v>
      </c>
      <c r="S81" s="76" t="str">
        <f t="shared" si="71"/>
        <v xml:space="preserve"> </v>
      </c>
      <c r="T81" s="76" t="str">
        <f t="shared" si="71"/>
        <v xml:space="preserve"> </v>
      </c>
      <c r="U81" s="76" t="str">
        <f t="shared" si="71"/>
        <v xml:space="preserve"> </v>
      </c>
      <c r="V81" s="76" t="str">
        <f t="shared" si="71"/>
        <v xml:space="preserve"> </v>
      </c>
      <c r="W81" s="76" t="str">
        <f t="shared" si="71"/>
        <v xml:space="preserve"> </v>
      </c>
      <c r="X81" s="76" t="str">
        <f t="shared" si="71"/>
        <v xml:space="preserve"> </v>
      </c>
      <c r="Y81" s="76" t="str">
        <f t="shared" si="71"/>
        <v xml:space="preserve"> </v>
      </c>
      <c r="Z81" s="76" t="str">
        <f t="shared" si="71"/>
        <v xml:space="preserve"> </v>
      </c>
      <c r="AB81" s="75"/>
    </row>
    <row r="82" spans="2:28" ht="29.25" customHeight="1">
      <c r="B82" s="7"/>
      <c r="C82" s="302" t="s">
        <v>111</v>
      </c>
      <c r="D82" s="303" t="s">
        <v>112</v>
      </c>
      <c r="E82" s="304">
        <v>2017</v>
      </c>
      <c r="F82" s="305" t="s">
        <v>0</v>
      </c>
      <c r="G82" s="304"/>
      <c r="H82" s="304" t="s">
        <v>113</v>
      </c>
      <c r="I82" s="74">
        <v>0</v>
      </c>
      <c r="J82" s="74">
        <f t="shared" si="66"/>
        <v>0</v>
      </c>
      <c r="K82" s="74">
        <f t="shared" ref="K82:Z82" si="72">J82</f>
        <v>0</v>
      </c>
      <c r="L82" s="74">
        <f t="shared" si="72"/>
        <v>0</v>
      </c>
      <c r="M82" s="74">
        <f t="shared" si="72"/>
        <v>0</v>
      </c>
      <c r="N82" s="74">
        <f t="shared" si="72"/>
        <v>0</v>
      </c>
      <c r="O82" s="74">
        <f t="shared" si="72"/>
        <v>0</v>
      </c>
      <c r="P82" s="74">
        <f t="shared" si="72"/>
        <v>0</v>
      </c>
      <c r="Q82" s="74">
        <f t="shared" si="72"/>
        <v>0</v>
      </c>
      <c r="R82" s="74">
        <f t="shared" si="72"/>
        <v>0</v>
      </c>
      <c r="S82" s="74">
        <f t="shared" si="72"/>
        <v>0</v>
      </c>
      <c r="T82" s="74">
        <f t="shared" si="72"/>
        <v>0</v>
      </c>
      <c r="U82" s="74">
        <f t="shared" si="72"/>
        <v>0</v>
      </c>
      <c r="V82" s="74">
        <f t="shared" si="72"/>
        <v>0</v>
      </c>
      <c r="W82" s="74">
        <f t="shared" si="72"/>
        <v>0</v>
      </c>
      <c r="X82" s="74">
        <f t="shared" si="72"/>
        <v>0</v>
      </c>
      <c r="Y82" s="74">
        <f t="shared" si="72"/>
        <v>0</v>
      </c>
      <c r="Z82" s="74">
        <f t="shared" si="72"/>
        <v>0</v>
      </c>
      <c r="AB82" s="75"/>
    </row>
    <row r="83" spans="2:28" ht="29.25" customHeight="1">
      <c r="B83" s="7"/>
      <c r="C83" s="302"/>
      <c r="D83" s="303"/>
      <c r="E83" s="304"/>
      <c r="F83" s="305"/>
      <c r="G83" s="304"/>
      <c r="H83" s="304"/>
      <c r="I83" s="76" t="s">
        <v>54</v>
      </c>
      <c r="J83" s="76" t="str">
        <f t="shared" si="66"/>
        <v xml:space="preserve"> </v>
      </c>
      <c r="K83" s="76" t="str">
        <f t="shared" ref="K83:Z83" si="73">J83</f>
        <v xml:space="preserve"> </v>
      </c>
      <c r="L83" s="76" t="str">
        <f t="shared" si="73"/>
        <v xml:space="preserve"> </v>
      </c>
      <c r="M83" s="76" t="str">
        <f t="shared" si="73"/>
        <v xml:space="preserve"> </v>
      </c>
      <c r="N83" s="76" t="str">
        <f t="shared" si="73"/>
        <v xml:space="preserve"> </v>
      </c>
      <c r="O83" s="76" t="str">
        <f t="shared" si="73"/>
        <v xml:space="preserve"> </v>
      </c>
      <c r="P83" s="76" t="str">
        <f t="shared" si="73"/>
        <v xml:space="preserve"> </v>
      </c>
      <c r="Q83" s="76" t="str">
        <f t="shared" si="73"/>
        <v xml:space="preserve"> </v>
      </c>
      <c r="R83" s="76" t="str">
        <f t="shared" si="73"/>
        <v xml:space="preserve"> </v>
      </c>
      <c r="S83" s="76" t="str">
        <f t="shared" si="73"/>
        <v xml:space="preserve"> </v>
      </c>
      <c r="T83" s="76" t="str">
        <f t="shared" si="73"/>
        <v xml:space="preserve"> </v>
      </c>
      <c r="U83" s="76" t="str">
        <f t="shared" si="73"/>
        <v xml:space="preserve"> </v>
      </c>
      <c r="V83" s="76" t="str">
        <f t="shared" si="73"/>
        <v xml:space="preserve"> </v>
      </c>
      <c r="W83" s="76" t="str">
        <f t="shared" si="73"/>
        <v xml:space="preserve"> </v>
      </c>
      <c r="X83" s="76" t="str">
        <f t="shared" si="73"/>
        <v xml:space="preserve"> </v>
      </c>
      <c r="Y83" s="76" t="str">
        <f t="shared" si="73"/>
        <v xml:space="preserve"> </v>
      </c>
      <c r="Z83" s="76" t="str">
        <f t="shared" si="73"/>
        <v xml:space="preserve"> </v>
      </c>
      <c r="AB83" s="75"/>
    </row>
    <row r="84" spans="2:28" ht="29.25" customHeight="1">
      <c r="B84" s="7"/>
      <c r="C84" s="302" t="s">
        <v>114</v>
      </c>
      <c r="D84" s="303" t="s">
        <v>115</v>
      </c>
      <c r="E84" s="304">
        <v>2009</v>
      </c>
      <c r="F84" s="305" t="s">
        <v>1</v>
      </c>
      <c r="G84" s="304" t="s">
        <v>116</v>
      </c>
      <c r="H84" s="304"/>
      <c r="I84" s="74">
        <v>1500</v>
      </c>
      <c r="J84" s="74">
        <f t="shared" si="66"/>
        <v>1500</v>
      </c>
      <c r="K84" s="74">
        <f t="shared" ref="K84:Z84" si="74">J84</f>
        <v>1500</v>
      </c>
      <c r="L84" s="74">
        <f t="shared" si="74"/>
        <v>1500</v>
      </c>
      <c r="M84" s="74">
        <f t="shared" si="74"/>
        <v>1500</v>
      </c>
      <c r="N84" s="74">
        <f t="shared" si="74"/>
        <v>1500</v>
      </c>
      <c r="O84" s="74">
        <f t="shared" si="74"/>
        <v>1500</v>
      </c>
      <c r="P84" s="74">
        <f t="shared" si="74"/>
        <v>1500</v>
      </c>
      <c r="Q84" s="74">
        <f t="shared" si="74"/>
        <v>1500</v>
      </c>
      <c r="R84" s="74">
        <f t="shared" si="74"/>
        <v>1500</v>
      </c>
      <c r="S84" s="74">
        <f t="shared" si="74"/>
        <v>1500</v>
      </c>
      <c r="T84" s="74">
        <f t="shared" si="74"/>
        <v>1500</v>
      </c>
      <c r="U84" s="74">
        <f t="shared" si="74"/>
        <v>1500</v>
      </c>
      <c r="V84" s="74">
        <f t="shared" si="74"/>
        <v>1500</v>
      </c>
      <c r="W84" s="74">
        <f t="shared" si="74"/>
        <v>1500</v>
      </c>
      <c r="X84" s="74">
        <f t="shared" si="74"/>
        <v>1500</v>
      </c>
      <c r="Y84" s="74">
        <f t="shared" si="74"/>
        <v>1500</v>
      </c>
      <c r="Z84" s="74">
        <f t="shared" si="74"/>
        <v>1500</v>
      </c>
      <c r="AB84" s="75"/>
    </row>
    <row r="85" spans="2:28" ht="29.25" customHeight="1">
      <c r="B85" s="7"/>
      <c r="C85" s="302"/>
      <c r="D85" s="303"/>
      <c r="E85" s="304"/>
      <c r="F85" s="305"/>
      <c r="G85" s="304"/>
      <c r="H85" s="304"/>
      <c r="I85" s="76" t="s">
        <v>54</v>
      </c>
      <c r="J85" s="76" t="str">
        <f t="shared" si="66"/>
        <v xml:space="preserve"> </v>
      </c>
      <c r="K85" s="76" t="str">
        <f t="shared" ref="K85:Z85" si="75">J85</f>
        <v xml:space="preserve"> </v>
      </c>
      <c r="L85" s="76" t="str">
        <f t="shared" si="75"/>
        <v xml:space="preserve"> </v>
      </c>
      <c r="M85" s="76" t="str">
        <f t="shared" si="75"/>
        <v xml:space="preserve"> </v>
      </c>
      <c r="N85" s="76" t="str">
        <f t="shared" si="75"/>
        <v xml:space="preserve"> </v>
      </c>
      <c r="O85" s="76" t="str">
        <f t="shared" si="75"/>
        <v xml:space="preserve"> </v>
      </c>
      <c r="P85" s="76" t="str">
        <f t="shared" si="75"/>
        <v xml:space="preserve"> </v>
      </c>
      <c r="Q85" s="76" t="str">
        <f t="shared" si="75"/>
        <v xml:space="preserve"> </v>
      </c>
      <c r="R85" s="76" t="str">
        <f t="shared" si="75"/>
        <v xml:space="preserve"> </v>
      </c>
      <c r="S85" s="76" t="str">
        <f t="shared" si="75"/>
        <v xml:space="preserve"> </v>
      </c>
      <c r="T85" s="76" t="str">
        <f t="shared" si="75"/>
        <v xml:space="preserve"> </v>
      </c>
      <c r="U85" s="76" t="str">
        <f t="shared" si="75"/>
        <v xml:space="preserve"> </v>
      </c>
      <c r="V85" s="76" t="str">
        <f t="shared" si="75"/>
        <v xml:space="preserve"> </v>
      </c>
      <c r="W85" s="76" t="str">
        <f t="shared" si="75"/>
        <v xml:space="preserve"> </v>
      </c>
      <c r="X85" s="76" t="str">
        <f t="shared" si="75"/>
        <v xml:space="preserve"> </v>
      </c>
      <c r="Y85" s="76" t="str">
        <f t="shared" si="75"/>
        <v xml:space="preserve"> </v>
      </c>
      <c r="Z85" s="76" t="str">
        <f t="shared" si="75"/>
        <v xml:space="preserve"> </v>
      </c>
      <c r="AB85" s="75"/>
    </row>
    <row r="86" spans="2:28" ht="29.25" customHeight="1">
      <c r="B86" s="7"/>
      <c r="C86" s="302" t="s">
        <v>117</v>
      </c>
      <c r="D86" s="303" t="s">
        <v>118</v>
      </c>
      <c r="E86" s="304">
        <v>2021</v>
      </c>
      <c r="F86" s="305" t="s">
        <v>0</v>
      </c>
      <c r="G86" s="304" t="s">
        <v>113</v>
      </c>
      <c r="H86" s="304" t="s">
        <v>113</v>
      </c>
      <c r="I86" s="74">
        <v>0</v>
      </c>
      <c r="J86" s="74">
        <f t="shared" si="66"/>
        <v>0</v>
      </c>
      <c r="K86" s="74">
        <v>1500</v>
      </c>
      <c r="L86" s="74">
        <f t="shared" ref="L86:Z86" si="76">K86</f>
        <v>1500</v>
      </c>
      <c r="M86" s="74">
        <f t="shared" si="76"/>
        <v>1500</v>
      </c>
      <c r="N86" s="74">
        <f t="shared" si="76"/>
        <v>1500</v>
      </c>
      <c r="O86" s="74">
        <f t="shared" si="76"/>
        <v>1500</v>
      </c>
      <c r="P86" s="74">
        <f t="shared" si="76"/>
        <v>1500</v>
      </c>
      <c r="Q86" s="74">
        <f t="shared" si="76"/>
        <v>1500</v>
      </c>
      <c r="R86" s="74">
        <f t="shared" si="76"/>
        <v>1500</v>
      </c>
      <c r="S86" s="74">
        <f t="shared" si="76"/>
        <v>1500</v>
      </c>
      <c r="T86" s="74">
        <f t="shared" si="76"/>
        <v>1500</v>
      </c>
      <c r="U86" s="74">
        <f t="shared" si="76"/>
        <v>1500</v>
      </c>
      <c r="V86" s="74">
        <f t="shared" si="76"/>
        <v>1500</v>
      </c>
      <c r="W86" s="74">
        <f t="shared" si="76"/>
        <v>1500</v>
      </c>
      <c r="X86" s="74">
        <f t="shared" si="76"/>
        <v>1500</v>
      </c>
      <c r="Y86" s="74">
        <f t="shared" si="76"/>
        <v>1500</v>
      </c>
      <c r="Z86" s="74">
        <f t="shared" si="76"/>
        <v>1500</v>
      </c>
      <c r="AB86" s="75"/>
    </row>
    <row r="87" spans="2:28" ht="29.25" customHeight="1">
      <c r="B87" s="7"/>
      <c r="C87" s="302"/>
      <c r="D87" s="303"/>
      <c r="E87" s="304"/>
      <c r="F87" s="305"/>
      <c r="G87" s="304"/>
      <c r="H87" s="304"/>
      <c r="I87" s="76" t="s">
        <v>54</v>
      </c>
      <c r="J87" s="76" t="str">
        <f t="shared" si="66"/>
        <v xml:space="preserve"> </v>
      </c>
      <c r="K87" s="76" t="str">
        <f t="shared" ref="K87:K113" si="77">J87</f>
        <v xml:space="preserve"> </v>
      </c>
      <c r="L87" s="76" t="str">
        <f t="shared" ref="L87:Z87" si="78">K87</f>
        <v xml:space="preserve"> </v>
      </c>
      <c r="M87" s="76" t="str">
        <f t="shared" si="78"/>
        <v xml:space="preserve"> </v>
      </c>
      <c r="N87" s="76" t="str">
        <f t="shared" si="78"/>
        <v xml:space="preserve"> </v>
      </c>
      <c r="O87" s="76" t="str">
        <f t="shared" si="78"/>
        <v xml:space="preserve"> </v>
      </c>
      <c r="P87" s="76" t="str">
        <f t="shared" si="78"/>
        <v xml:space="preserve"> </v>
      </c>
      <c r="Q87" s="76" t="str">
        <f t="shared" si="78"/>
        <v xml:space="preserve"> </v>
      </c>
      <c r="R87" s="76" t="str">
        <f t="shared" si="78"/>
        <v xml:space="preserve"> </v>
      </c>
      <c r="S87" s="76" t="str">
        <f t="shared" si="78"/>
        <v xml:space="preserve"> </v>
      </c>
      <c r="T87" s="76" t="str">
        <f t="shared" si="78"/>
        <v xml:space="preserve"> </v>
      </c>
      <c r="U87" s="76" t="str">
        <f t="shared" si="78"/>
        <v xml:space="preserve"> </v>
      </c>
      <c r="V87" s="76" t="str">
        <f t="shared" si="78"/>
        <v xml:space="preserve"> </v>
      </c>
      <c r="W87" s="76" t="str">
        <f t="shared" si="78"/>
        <v xml:space="preserve"> </v>
      </c>
      <c r="X87" s="76" t="str">
        <f t="shared" si="78"/>
        <v xml:space="preserve"> </v>
      </c>
      <c r="Y87" s="76" t="str">
        <f t="shared" si="78"/>
        <v xml:space="preserve"> </v>
      </c>
      <c r="Z87" s="76" t="str">
        <f t="shared" si="78"/>
        <v xml:space="preserve"> </v>
      </c>
      <c r="AB87" s="75"/>
    </row>
    <row r="88" spans="2:28" ht="29.25" customHeight="1">
      <c r="B88" s="7"/>
      <c r="C88" s="302" t="s">
        <v>119</v>
      </c>
      <c r="D88" s="303" t="s">
        <v>120</v>
      </c>
      <c r="E88" s="304">
        <v>2010</v>
      </c>
      <c r="F88" s="305" t="s">
        <v>4</v>
      </c>
      <c r="G88" s="304" t="s">
        <v>98</v>
      </c>
      <c r="H88" s="304"/>
      <c r="I88" s="74">
        <v>1500</v>
      </c>
      <c r="J88" s="74">
        <f t="shared" si="66"/>
        <v>1500</v>
      </c>
      <c r="K88" s="74">
        <f t="shared" si="77"/>
        <v>1500</v>
      </c>
      <c r="L88" s="74">
        <f t="shared" ref="L88:Z88" si="79">K88</f>
        <v>1500</v>
      </c>
      <c r="M88" s="74">
        <f t="shared" si="79"/>
        <v>1500</v>
      </c>
      <c r="N88" s="74">
        <f t="shared" si="79"/>
        <v>1500</v>
      </c>
      <c r="O88" s="74">
        <f t="shared" si="79"/>
        <v>1500</v>
      </c>
      <c r="P88" s="74">
        <f t="shared" si="79"/>
        <v>1500</v>
      </c>
      <c r="Q88" s="74">
        <f t="shared" si="79"/>
        <v>1500</v>
      </c>
      <c r="R88" s="74">
        <f t="shared" si="79"/>
        <v>1500</v>
      </c>
      <c r="S88" s="74">
        <f t="shared" si="79"/>
        <v>1500</v>
      </c>
      <c r="T88" s="74">
        <f t="shared" si="79"/>
        <v>1500</v>
      </c>
      <c r="U88" s="74">
        <f t="shared" si="79"/>
        <v>1500</v>
      </c>
      <c r="V88" s="74">
        <f t="shared" si="79"/>
        <v>1500</v>
      </c>
      <c r="W88" s="74">
        <f t="shared" si="79"/>
        <v>1500</v>
      </c>
      <c r="X88" s="74">
        <f t="shared" si="79"/>
        <v>1500</v>
      </c>
      <c r="Y88" s="74">
        <f t="shared" si="79"/>
        <v>1500</v>
      </c>
      <c r="Z88" s="74">
        <f t="shared" si="79"/>
        <v>1500</v>
      </c>
      <c r="AB88" s="75"/>
    </row>
    <row r="89" spans="2:28" ht="29.25" customHeight="1">
      <c r="B89" s="7"/>
      <c r="C89" s="302"/>
      <c r="D89" s="303"/>
      <c r="E89" s="304"/>
      <c r="F89" s="305"/>
      <c r="G89" s="304"/>
      <c r="H89" s="304"/>
      <c r="I89" s="76" t="s">
        <v>54</v>
      </c>
      <c r="J89" s="76" t="str">
        <f t="shared" si="66"/>
        <v xml:space="preserve"> </v>
      </c>
      <c r="K89" s="76" t="str">
        <f t="shared" si="77"/>
        <v xml:space="preserve"> </v>
      </c>
      <c r="L89" s="76" t="str">
        <f t="shared" ref="L89:Z89" si="80">K89</f>
        <v xml:space="preserve"> </v>
      </c>
      <c r="M89" s="76" t="str">
        <f t="shared" si="80"/>
        <v xml:space="preserve"> </v>
      </c>
      <c r="N89" s="76" t="str">
        <f t="shared" si="80"/>
        <v xml:space="preserve"> </v>
      </c>
      <c r="O89" s="76" t="str">
        <f t="shared" si="80"/>
        <v xml:space="preserve"> </v>
      </c>
      <c r="P89" s="76" t="str">
        <f t="shared" si="80"/>
        <v xml:space="preserve"> </v>
      </c>
      <c r="Q89" s="76" t="str">
        <f t="shared" si="80"/>
        <v xml:space="preserve"> </v>
      </c>
      <c r="R89" s="76" t="str">
        <f t="shared" si="80"/>
        <v xml:space="preserve"> </v>
      </c>
      <c r="S89" s="76" t="str">
        <f t="shared" si="80"/>
        <v xml:space="preserve"> </v>
      </c>
      <c r="T89" s="76" t="str">
        <f t="shared" si="80"/>
        <v xml:space="preserve"> </v>
      </c>
      <c r="U89" s="76" t="str">
        <f t="shared" si="80"/>
        <v xml:space="preserve"> </v>
      </c>
      <c r="V89" s="76" t="str">
        <f t="shared" si="80"/>
        <v xml:space="preserve"> </v>
      </c>
      <c r="W89" s="76" t="str">
        <f t="shared" si="80"/>
        <v xml:space="preserve"> </v>
      </c>
      <c r="X89" s="76" t="str">
        <f t="shared" si="80"/>
        <v xml:space="preserve"> </v>
      </c>
      <c r="Y89" s="76" t="str">
        <f t="shared" si="80"/>
        <v xml:space="preserve"> </v>
      </c>
      <c r="Z89" s="76" t="str">
        <f t="shared" si="80"/>
        <v xml:space="preserve"> </v>
      </c>
      <c r="AB89" s="75"/>
    </row>
    <row r="90" spans="2:28" ht="29.25" customHeight="1">
      <c r="B90" s="7"/>
      <c r="C90" s="302" t="s">
        <v>121</v>
      </c>
      <c r="D90" s="303" t="s">
        <v>122</v>
      </c>
      <c r="E90" s="304">
        <v>2010</v>
      </c>
      <c r="F90" s="305" t="s">
        <v>2</v>
      </c>
      <c r="G90" s="304" t="s">
        <v>98</v>
      </c>
      <c r="H90" s="304"/>
      <c r="I90" s="74">
        <v>3000</v>
      </c>
      <c r="J90" s="74">
        <f t="shared" si="66"/>
        <v>3000</v>
      </c>
      <c r="K90" s="74">
        <f t="shared" si="77"/>
        <v>3000</v>
      </c>
      <c r="L90" s="74">
        <f t="shared" ref="L90:Z90" si="81">K90</f>
        <v>3000</v>
      </c>
      <c r="M90" s="74">
        <f t="shared" si="81"/>
        <v>3000</v>
      </c>
      <c r="N90" s="74">
        <f t="shared" si="81"/>
        <v>3000</v>
      </c>
      <c r="O90" s="74">
        <f t="shared" si="81"/>
        <v>3000</v>
      </c>
      <c r="P90" s="74">
        <f t="shared" si="81"/>
        <v>3000</v>
      </c>
      <c r="Q90" s="74">
        <f t="shared" si="81"/>
        <v>3000</v>
      </c>
      <c r="R90" s="74">
        <f t="shared" si="81"/>
        <v>3000</v>
      </c>
      <c r="S90" s="74">
        <f t="shared" si="81"/>
        <v>3000</v>
      </c>
      <c r="T90" s="74">
        <f t="shared" si="81"/>
        <v>3000</v>
      </c>
      <c r="U90" s="74">
        <f t="shared" si="81"/>
        <v>3000</v>
      </c>
      <c r="V90" s="74">
        <f t="shared" si="81"/>
        <v>3000</v>
      </c>
      <c r="W90" s="74">
        <f t="shared" si="81"/>
        <v>3000</v>
      </c>
      <c r="X90" s="74">
        <f t="shared" si="81"/>
        <v>3000</v>
      </c>
      <c r="Y90" s="74">
        <f t="shared" si="81"/>
        <v>3000</v>
      </c>
      <c r="Z90" s="74">
        <f t="shared" si="81"/>
        <v>3000</v>
      </c>
      <c r="AB90" s="75"/>
    </row>
    <row r="91" spans="2:28" ht="29.25" customHeight="1">
      <c r="B91" s="7"/>
      <c r="C91" s="302"/>
      <c r="D91" s="303"/>
      <c r="E91" s="304"/>
      <c r="F91" s="305"/>
      <c r="G91" s="304"/>
      <c r="H91" s="304"/>
      <c r="I91" s="76" t="s">
        <v>54</v>
      </c>
      <c r="J91" s="76" t="str">
        <f t="shared" si="66"/>
        <v xml:space="preserve"> </v>
      </c>
      <c r="K91" s="76" t="str">
        <f t="shared" si="77"/>
        <v xml:space="preserve"> </v>
      </c>
      <c r="L91" s="76" t="str">
        <f t="shared" ref="L91:Z91" si="82">K91</f>
        <v xml:space="preserve"> </v>
      </c>
      <c r="M91" s="76" t="str">
        <f t="shared" si="82"/>
        <v xml:space="preserve"> </v>
      </c>
      <c r="N91" s="76" t="str">
        <f t="shared" si="82"/>
        <v xml:space="preserve"> </v>
      </c>
      <c r="O91" s="76" t="str">
        <f t="shared" si="82"/>
        <v xml:space="preserve"> </v>
      </c>
      <c r="P91" s="76" t="str">
        <f t="shared" si="82"/>
        <v xml:space="preserve"> </v>
      </c>
      <c r="Q91" s="76" t="str">
        <f t="shared" si="82"/>
        <v xml:space="preserve"> </v>
      </c>
      <c r="R91" s="76" t="str">
        <f t="shared" si="82"/>
        <v xml:space="preserve"> </v>
      </c>
      <c r="S91" s="76" t="str">
        <f t="shared" si="82"/>
        <v xml:space="preserve"> </v>
      </c>
      <c r="T91" s="76" t="str">
        <f t="shared" si="82"/>
        <v xml:space="preserve"> </v>
      </c>
      <c r="U91" s="76" t="str">
        <f t="shared" si="82"/>
        <v xml:space="preserve"> </v>
      </c>
      <c r="V91" s="76" t="str">
        <f t="shared" si="82"/>
        <v xml:space="preserve"> </v>
      </c>
      <c r="W91" s="76" t="str">
        <f t="shared" si="82"/>
        <v xml:space="preserve"> </v>
      </c>
      <c r="X91" s="76" t="str">
        <f t="shared" si="82"/>
        <v xml:space="preserve"> </v>
      </c>
      <c r="Y91" s="76" t="str">
        <f t="shared" si="82"/>
        <v xml:space="preserve"> </v>
      </c>
      <c r="Z91" s="76" t="str">
        <f t="shared" si="82"/>
        <v xml:space="preserve"> </v>
      </c>
      <c r="AB91" s="75"/>
    </row>
    <row r="92" spans="2:28" ht="29.25" customHeight="1">
      <c r="B92" s="7"/>
      <c r="C92" s="302" t="s">
        <v>123</v>
      </c>
      <c r="D92" s="303" t="s">
        <v>124</v>
      </c>
      <c r="E92" s="304">
        <v>2010</v>
      </c>
      <c r="F92" s="305" t="s">
        <v>4</v>
      </c>
      <c r="G92" s="304" t="s">
        <v>125</v>
      </c>
      <c r="H92" s="304"/>
      <c r="I92" s="74">
        <v>1800</v>
      </c>
      <c r="J92" s="74">
        <v>3800</v>
      </c>
      <c r="K92" s="74">
        <f t="shared" si="77"/>
        <v>3800</v>
      </c>
      <c r="L92" s="74">
        <f t="shared" ref="L92:O113" si="83">K92</f>
        <v>3800</v>
      </c>
      <c r="M92" s="74">
        <f t="shared" si="83"/>
        <v>3800</v>
      </c>
      <c r="N92" s="74">
        <f t="shared" si="83"/>
        <v>3800</v>
      </c>
      <c r="O92" s="74">
        <f t="shared" si="83"/>
        <v>3800</v>
      </c>
      <c r="P92" s="83"/>
      <c r="Q92" s="83"/>
      <c r="R92" s="83"/>
      <c r="S92" s="83"/>
      <c r="T92" s="83"/>
      <c r="U92" s="83"/>
      <c r="V92" s="83"/>
      <c r="W92" s="83"/>
      <c r="X92" s="83"/>
      <c r="Y92" s="83"/>
      <c r="Z92" s="83"/>
      <c r="AB92" s="75"/>
    </row>
    <row r="93" spans="2:28" ht="29.25" customHeight="1">
      <c r="B93" s="7"/>
      <c r="C93" s="302"/>
      <c r="D93" s="303"/>
      <c r="E93" s="304"/>
      <c r="F93" s="305"/>
      <c r="G93" s="304"/>
      <c r="H93" s="304"/>
      <c r="I93" s="76" t="s">
        <v>54</v>
      </c>
      <c r="J93" s="76" t="str">
        <f t="shared" ref="J93:J107" si="84">I93</f>
        <v xml:space="preserve"> </v>
      </c>
      <c r="K93" s="76" t="str">
        <f t="shared" si="77"/>
        <v xml:space="preserve"> </v>
      </c>
      <c r="L93" s="76" t="str">
        <f t="shared" si="83"/>
        <v xml:space="preserve"> </v>
      </c>
      <c r="M93" s="76" t="str">
        <f t="shared" si="83"/>
        <v xml:space="preserve"> </v>
      </c>
      <c r="N93" s="76" t="str">
        <f t="shared" si="83"/>
        <v xml:space="preserve"> </v>
      </c>
      <c r="O93" s="76" t="str">
        <f t="shared" si="83"/>
        <v xml:space="preserve"> </v>
      </c>
      <c r="P93" s="83"/>
      <c r="Q93" s="83"/>
      <c r="R93" s="83"/>
      <c r="S93" s="83"/>
      <c r="T93" s="83"/>
      <c r="U93" s="83"/>
      <c r="V93" s="83"/>
      <c r="W93" s="83"/>
      <c r="X93" s="83"/>
      <c r="Y93" s="83"/>
      <c r="Z93" s="83"/>
      <c r="AB93" s="75"/>
    </row>
    <row r="94" spans="2:28" ht="29.25" customHeight="1">
      <c r="B94" s="7"/>
      <c r="C94" s="302" t="s">
        <v>126</v>
      </c>
      <c r="D94" s="303" t="s">
        <v>127</v>
      </c>
      <c r="E94" s="304">
        <v>2010</v>
      </c>
      <c r="F94" s="305" t="s">
        <v>1</v>
      </c>
      <c r="G94" s="304" t="s">
        <v>98</v>
      </c>
      <c r="H94" s="304" t="s">
        <v>128</v>
      </c>
      <c r="I94" s="74">
        <v>3000</v>
      </c>
      <c r="J94" s="74">
        <f t="shared" si="84"/>
        <v>3000</v>
      </c>
      <c r="K94" s="74">
        <f t="shared" si="77"/>
        <v>3000</v>
      </c>
      <c r="L94" s="74">
        <f t="shared" si="83"/>
        <v>3000</v>
      </c>
      <c r="M94" s="74">
        <f t="shared" si="83"/>
        <v>3000</v>
      </c>
      <c r="N94" s="74">
        <f t="shared" si="83"/>
        <v>3000</v>
      </c>
      <c r="O94" s="74">
        <f t="shared" si="83"/>
        <v>3000</v>
      </c>
      <c r="P94" s="83"/>
      <c r="Q94" s="83"/>
      <c r="R94" s="83"/>
      <c r="S94" s="83"/>
      <c r="T94" s="83"/>
      <c r="U94" s="83"/>
      <c r="V94" s="83"/>
      <c r="W94" s="83"/>
      <c r="X94" s="83"/>
      <c r="Y94" s="83"/>
      <c r="Z94" s="83"/>
      <c r="AB94" s="75"/>
    </row>
    <row r="95" spans="2:28" ht="29.25" customHeight="1">
      <c r="B95" s="7"/>
      <c r="C95" s="302"/>
      <c r="D95" s="303"/>
      <c r="E95" s="304"/>
      <c r="F95" s="305"/>
      <c r="G95" s="304"/>
      <c r="H95" s="304"/>
      <c r="I95" s="76" t="s">
        <v>54</v>
      </c>
      <c r="J95" s="76" t="str">
        <f t="shared" si="84"/>
        <v xml:space="preserve"> </v>
      </c>
      <c r="K95" s="76" t="str">
        <f t="shared" si="77"/>
        <v xml:space="preserve"> </v>
      </c>
      <c r="L95" s="76" t="str">
        <f t="shared" si="83"/>
        <v xml:space="preserve"> </v>
      </c>
      <c r="M95" s="76" t="str">
        <f t="shared" si="83"/>
        <v xml:space="preserve"> </v>
      </c>
      <c r="N95" s="76" t="str">
        <f t="shared" si="83"/>
        <v xml:space="preserve"> </v>
      </c>
      <c r="O95" s="76" t="str">
        <f t="shared" si="83"/>
        <v xml:space="preserve"> </v>
      </c>
      <c r="P95" s="83"/>
      <c r="Q95" s="83"/>
      <c r="R95" s="83"/>
      <c r="S95" s="83"/>
      <c r="T95" s="83"/>
      <c r="U95" s="83"/>
      <c r="V95" s="83"/>
      <c r="W95" s="83"/>
      <c r="X95" s="83"/>
      <c r="Y95" s="83"/>
      <c r="Z95" s="83"/>
      <c r="AB95" s="75"/>
    </row>
    <row r="96" spans="2:28" ht="29.25" customHeight="1">
      <c r="B96" s="7"/>
      <c r="C96" s="302" t="s">
        <v>129</v>
      </c>
      <c r="D96" s="303" t="s">
        <v>130</v>
      </c>
      <c r="E96" s="304">
        <v>2018</v>
      </c>
      <c r="F96" s="305" t="s">
        <v>3</v>
      </c>
      <c r="G96" s="304"/>
      <c r="H96" s="304"/>
      <c r="I96" s="74">
        <v>0</v>
      </c>
      <c r="J96" s="74">
        <f t="shared" si="84"/>
        <v>0</v>
      </c>
      <c r="K96" s="74">
        <f t="shared" si="77"/>
        <v>0</v>
      </c>
      <c r="L96" s="74">
        <f t="shared" si="83"/>
        <v>0</v>
      </c>
      <c r="M96" s="74">
        <f t="shared" si="83"/>
        <v>0</v>
      </c>
      <c r="N96" s="74">
        <f t="shared" si="83"/>
        <v>0</v>
      </c>
      <c r="O96" s="74">
        <f t="shared" si="83"/>
        <v>0</v>
      </c>
      <c r="P96" s="83"/>
      <c r="Q96" s="83"/>
      <c r="R96" s="83"/>
      <c r="S96" s="83"/>
      <c r="T96" s="83"/>
      <c r="U96" s="83"/>
      <c r="V96" s="83"/>
      <c r="W96" s="83"/>
      <c r="X96" s="83"/>
      <c r="Y96" s="83"/>
      <c r="Z96" s="83"/>
      <c r="AB96" s="75"/>
    </row>
    <row r="97" spans="2:28" ht="29.25" customHeight="1">
      <c r="B97" s="7"/>
      <c r="C97" s="302"/>
      <c r="D97" s="303"/>
      <c r="E97" s="304"/>
      <c r="F97" s="305"/>
      <c r="G97" s="304"/>
      <c r="H97" s="304"/>
      <c r="I97" s="76" t="s">
        <v>54</v>
      </c>
      <c r="J97" s="76" t="str">
        <f t="shared" si="84"/>
        <v xml:space="preserve"> </v>
      </c>
      <c r="K97" s="76" t="str">
        <f t="shared" si="77"/>
        <v xml:space="preserve"> </v>
      </c>
      <c r="L97" s="76" t="str">
        <f t="shared" si="83"/>
        <v xml:space="preserve"> </v>
      </c>
      <c r="M97" s="76" t="str">
        <f t="shared" si="83"/>
        <v xml:space="preserve"> </v>
      </c>
      <c r="N97" s="76" t="str">
        <f t="shared" si="83"/>
        <v xml:space="preserve"> </v>
      </c>
      <c r="O97" s="76" t="str">
        <f t="shared" si="83"/>
        <v xml:space="preserve"> </v>
      </c>
      <c r="P97" s="83"/>
      <c r="Q97" s="83"/>
      <c r="R97" s="83"/>
      <c r="S97" s="83"/>
      <c r="T97" s="83"/>
      <c r="U97" s="83"/>
      <c r="V97" s="83"/>
      <c r="W97" s="83"/>
      <c r="X97" s="83"/>
      <c r="Y97" s="83"/>
      <c r="Z97" s="83"/>
      <c r="AB97" s="75"/>
    </row>
    <row r="98" spans="2:28" ht="29.25" customHeight="1">
      <c r="B98" s="7"/>
      <c r="C98" s="302" t="s">
        <v>131</v>
      </c>
      <c r="D98" s="303" t="s">
        <v>132</v>
      </c>
      <c r="E98" s="304">
        <v>2010</v>
      </c>
      <c r="F98" s="305" t="s">
        <v>1</v>
      </c>
      <c r="G98" s="304"/>
      <c r="H98" s="304"/>
      <c r="I98" s="74">
        <v>1500</v>
      </c>
      <c r="J98" s="74">
        <f t="shared" si="84"/>
        <v>1500</v>
      </c>
      <c r="K98" s="74">
        <f t="shared" si="77"/>
        <v>1500</v>
      </c>
      <c r="L98" s="74">
        <f t="shared" si="83"/>
        <v>1500</v>
      </c>
      <c r="M98" s="74">
        <f t="shared" si="83"/>
        <v>1500</v>
      </c>
      <c r="N98" s="74">
        <f t="shared" si="83"/>
        <v>1500</v>
      </c>
      <c r="O98" s="74">
        <f t="shared" si="83"/>
        <v>1500</v>
      </c>
      <c r="P98" s="83"/>
      <c r="Q98" s="83"/>
      <c r="R98" s="83"/>
      <c r="S98" s="83"/>
      <c r="T98" s="83"/>
      <c r="U98" s="83"/>
      <c r="V98" s="83"/>
      <c r="W98" s="83"/>
      <c r="X98" s="83"/>
      <c r="Y98" s="83"/>
      <c r="Z98" s="83"/>
      <c r="AB98" s="75"/>
    </row>
    <row r="99" spans="2:28" ht="29.25" customHeight="1">
      <c r="B99" s="7"/>
      <c r="C99" s="302"/>
      <c r="D99" s="303"/>
      <c r="E99" s="304"/>
      <c r="F99" s="305"/>
      <c r="G99" s="304"/>
      <c r="H99" s="304"/>
      <c r="I99" s="76" t="s">
        <v>54</v>
      </c>
      <c r="J99" s="76" t="str">
        <f t="shared" si="84"/>
        <v xml:space="preserve"> </v>
      </c>
      <c r="K99" s="76" t="str">
        <f t="shared" si="77"/>
        <v xml:space="preserve"> </v>
      </c>
      <c r="L99" s="76" t="str">
        <f t="shared" si="83"/>
        <v xml:space="preserve"> </v>
      </c>
      <c r="M99" s="76" t="str">
        <f t="shared" si="83"/>
        <v xml:space="preserve"> </v>
      </c>
      <c r="N99" s="76" t="str">
        <f t="shared" si="83"/>
        <v xml:space="preserve"> </v>
      </c>
      <c r="O99" s="76" t="str">
        <f t="shared" si="83"/>
        <v xml:space="preserve"> </v>
      </c>
      <c r="P99" s="83"/>
      <c r="Q99" s="83"/>
      <c r="R99" s="83"/>
      <c r="S99" s="83"/>
      <c r="T99" s="83"/>
      <c r="U99" s="83"/>
      <c r="V99" s="83"/>
      <c r="W99" s="83"/>
      <c r="X99" s="83"/>
      <c r="Y99" s="83"/>
      <c r="Z99" s="83"/>
      <c r="AB99" s="75"/>
    </row>
    <row r="100" spans="2:28" ht="29.25" customHeight="1">
      <c r="B100" s="7"/>
      <c r="C100" s="302" t="s">
        <v>133</v>
      </c>
      <c r="D100" s="303" t="s">
        <v>134</v>
      </c>
      <c r="E100" s="304">
        <v>2010</v>
      </c>
      <c r="F100" s="305" t="s">
        <v>1</v>
      </c>
      <c r="G100" s="304" t="s">
        <v>46</v>
      </c>
      <c r="H100" s="304" t="s">
        <v>135</v>
      </c>
      <c r="I100" s="74">
        <v>0</v>
      </c>
      <c r="J100" s="74">
        <f t="shared" si="84"/>
        <v>0</v>
      </c>
      <c r="K100" s="74">
        <f t="shared" si="77"/>
        <v>0</v>
      </c>
      <c r="L100" s="74">
        <f t="shared" si="83"/>
        <v>0</v>
      </c>
      <c r="M100" s="74">
        <f t="shared" si="83"/>
        <v>0</v>
      </c>
      <c r="N100" s="74">
        <f t="shared" si="83"/>
        <v>0</v>
      </c>
      <c r="O100" s="74">
        <f t="shared" si="83"/>
        <v>0</v>
      </c>
      <c r="P100" s="74">
        <f t="shared" ref="P100:Z100" si="85">O100</f>
        <v>0</v>
      </c>
      <c r="Q100" s="74">
        <f t="shared" si="85"/>
        <v>0</v>
      </c>
      <c r="R100" s="74">
        <f t="shared" si="85"/>
        <v>0</v>
      </c>
      <c r="S100" s="74">
        <f t="shared" si="85"/>
        <v>0</v>
      </c>
      <c r="T100" s="74">
        <f t="shared" si="85"/>
        <v>0</v>
      </c>
      <c r="U100" s="74">
        <f t="shared" si="85"/>
        <v>0</v>
      </c>
      <c r="V100" s="74">
        <f t="shared" si="85"/>
        <v>0</v>
      </c>
      <c r="W100" s="74">
        <f t="shared" si="85"/>
        <v>0</v>
      </c>
      <c r="X100" s="74">
        <f t="shared" si="85"/>
        <v>0</v>
      </c>
      <c r="Y100" s="74">
        <f t="shared" si="85"/>
        <v>0</v>
      </c>
      <c r="Z100" s="74">
        <f t="shared" si="85"/>
        <v>0</v>
      </c>
      <c r="AB100" s="75"/>
    </row>
    <row r="101" spans="2:28" ht="29.25" customHeight="1">
      <c r="B101" s="7"/>
      <c r="C101" s="302"/>
      <c r="D101" s="303"/>
      <c r="E101" s="304"/>
      <c r="F101" s="305"/>
      <c r="G101" s="304"/>
      <c r="H101" s="304"/>
      <c r="I101" s="76" t="s">
        <v>54</v>
      </c>
      <c r="J101" s="76" t="str">
        <f t="shared" si="84"/>
        <v xml:space="preserve"> </v>
      </c>
      <c r="K101" s="76" t="str">
        <f t="shared" si="77"/>
        <v xml:space="preserve"> </v>
      </c>
      <c r="L101" s="76" t="str">
        <f t="shared" si="83"/>
        <v xml:space="preserve"> </v>
      </c>
      <c r="M101" s="76" t="str">
        <f t="shared" si="83"/>
        <v xml:space="preserve"> </v>
      </c>
      <c r="N101" s="76" t="str">
        <f t="shared" si="83"/>
        <v xml:space="preserve"> </v>
      </c>
      <c r="O101" s="76" t="str">
        <f t="shared" si="83"/>
        <v xml:space="preserve"> </v>
      </c>
      <c r="P101" s="76" t="str">
        <f t="shared" ref="P101:Z101" si="86">O101</f>
        <v xml:space="preserve"> </v>
      </c>
      <c r="Q101" s="76" t="str">
        <f t="shared" si="86"/>
        <v xml:space="preserve"> </v>
      </c>
      <c r="R101" s="76" t="str">
        <f t="shared" si="86"/>
        <v xml:space="preserve"> </v>
      </c>
      <c r="S101" s="76" t="str">
        <f t="shared" si="86"/>
        <v xml:space="preserve"> </v>
      </c>
      <c r="T101" s="76" t="str">
        <f t="shared" si="86"/>
        <v xml:space="preserve"> </v>
      </c>
      <c r="U101" s="76" t="str">
        <f t="shared" si="86"/>
        <v xml:space="preserve"> </v>
      </c>
      <c r="V101" s="76" t="str">
        <f t="shared" si="86"/>
        <v xml:space="preserve"> </v>
      </c>
      <c r="W101" s="76" t="str">
        <f t="shared" si="86"/>
        <v xml:space="preserve"> </v>
      </c>
      <c r="X101" s="76" t="str">
        <f t="shared" si="86"/>
        <v xml:space="preserve"> </v>
      </c>
      <c r="Y101" s="76" t="str">
        <f t="shared" si="86"/>
        <v xml:space="preserve"> </v>
      </c>
      <c r="Z101" s="76" t="str">
        <f t="shared" si="86"/>
        <v xml:space="preserve"> </v>
      </c>
      <c r="AB101" s="75"/>
    </row>
    <row r="102" spans="2:28" ht="29.25" customHeight="1">
      <c r="B102" s="7"/>
      <c r="C102" s="302" t="s">
        <v>136</v>
      </c>
      <c r="D102" s="303" t="s">
        <v>137</v>
      </c>
      <c r="E102" s="304">
        <v>2010</v>
      </c>
      <c r="F102" s="305" t="s">
        <v>5</v>
      </c>
      <c r="G102" s="304" t="s">
        <v>46</v>
      </c>
      <c r="H102" s="304" t="s">
        <v>138</v>
      </c>
      <c r="I102" s="74">
        <v>0</v>
      </c>
      <c r="J102" s="74">
        <f t="shared" si="84"/>
        <v>0</v>
      </c>
      <c r="K102" s="74">
        <f t="shared" si="77"/>
        <v>0</v>
      </c>
      <c r="L102" s="74">
        <f t="shared" si="83"/>
        <v>0</v>
      </c>
      <c r="M102" s="74">
        <f t="shared" si="83"/>
        <v>0</v>
      </c>
      <c r="N102" s="74">
        <f t="shared" si="83"/>
        <v>0</v>
      </c>
      <c r="O102" s="74">
        <f t="shared" si="83"/>
        <v>0</v>
      </c>
      <c r="P102" s="74">
        <f t="shared" ref="P102:Z102" si="87">O102</f>
        <v>0</v>
      </c>
      <c r="Q102" s="74">
        <f t="shared" si="87"/>
        <v>0</v>
      </c>
      <c r="R102" s="74">
        <f t="shared" si="87"/>
        <v>0</v>
      </c>
      <c r="S102" s="74">
        <f t="shared" si="87"/>
        <v>0</v>
      </c>
      <c r="T102" s="74">
        <f t="shared" si="87"/>
        <v>0</v>
      </c>
      <c r="U102" s="74">
        <f t="shared" si="87"/>
        <v>0</v>
      </c>
      <c r="V102" s="74">
        <f t="shared" si="87"/>
        <v>0</v>
      </c>
      <c r="W102" s="74">
        <f t="shared" si="87"/>
        <v>0</v>
      </c>
      <c r="X102" s="74">
        <f t="shared" si="87"/>
        <v>0</v>
      </c>
      <c r="Y102" s="74">
        <f t="shared" si="87"/>
        <v>0</v>
      </c>
      <c r="Z102" s="74">
        <f t="shared" si="87"/>
        <v>0</v>
      </c>
      <c r="AB102" s="75"/>
    </row>
    <row r="103" spans="2:28" ht="29.25" customHeight="1">
      <c r="B103" s="7"/>
      <c r="C103" s="302"/>
      <c r="D103" s="303"/>
      <c r="E103" s="304"/>
      <c r="F103" s="305"/>
      <c r="G103" s="304"/>
      <c r="H103" s="304"/>
      <c r="I103" s="76" t="s">
        <v>54</v>
      </c>
      <c r="J103" s="76" t="str">
        <f t="shared" si="84"/>
        <v xml:space="preserve"> </v>
      </c>
      <c r="K103" s="76" t="str">
        <f t="shared" si="77"/>
        <v xml:space="preserve"> </v>
      </c>
      <c r="L103" s="76" t="str">
        <f t="shared" si="83"/>
        <v xml:space="preserve"> </v>
      </c>
      <c r="M103" s="76" t="str">
        <f t="shared" si="83"/>
        <v xml:space="preserve"> </v>
      </c>
      <c r="N103" s="76" t="str">
        <f t="shared" si="83"/>
        <v xml:space="preserve"> </v>
      </c>
      <c r="O103" s="76" t="str">
        <f t="shared" si="83"/>
        <v xml:space="preserve"> </v>
      </c>
      <c r="P103" s="76" t="str">
        <f t="shared" ref="P103:Z103" si="88">O103</f>
        <v xml:space="preserve"> </v>
      </c>
      <c r="Q103" s="76" t="str">
        <f t="shared" si="88"/>
        <v xml:space="preserve"> </v>
      </c>
      <c r="R103" s="76" t="str">
        <f t="shared" si="88"/>
        <v xml:space="preserve"> </v>
      </c>
      <c r="S103" s="76" t="str">
        <f t="shared" si="88"/>
        <v xml:space="preserve"> </v>
      </c>
      <c r="T103" s="76" t="str">
        <f t="shared" si="88"/>
        <v xml:space="preserve"> </v>
      </c>
      <c r="U103" s="76" t="str">
        <f t="shared" si="88"/>
        <v xml:space="preserve"> </v>
      </c>
      <c r="V103" s="76" t="str">
        <f t="shared" si="88"/>
        <v xml:space="preserve"> </v>
      </c>
      <c r="W103" s="76" t="str">
        <f t="shared" si="88"/>
        <v xml:space="preserve"> </v>
      </c>
      <c r="X103" s="76" t="str">
        <f t="shared" si="88"/>
        <v xml:space="preserve"> </v>
      </c>
      <c r="Y103" s="76" t="str">
        <f t="shared" si="88"/>
        <v xml:space="preserve"> </v>
      </c>
      <c r="Z103" s="76" t="str">
        <f t="shared" si="88"/>
        <v xml:space="preserve"> </v>
      </c>
      <c r="AB103" s="75"/>
    </row>
    <row r="104" spans="2:28" ht="29.25" customHeight="1">
      <c r="B104" s="7"/>
      <c r="C104" s="302" t="s">
        <v>139</v>
      </c>
      <c r="D104" s="303" t="s">
        <v>140</v>
      </c>
      <c r="E104" s="304">
        <v>2010</v>
      </c>
      <c r="F104" s="305" t="s">
        <v>1</v>
      </c>
      <c r="G104" s="304" t="s">
        <v>46</v>
      </c>
      <c r="H104" s="304"/>
      <c r="I104" s="74">
        <v>0</v>
      </c>
      <c r="J104" s="74">
        <f t="shared" si="84"/>
        <v>0</v>
      </c>
      <c r="K104" s="74">
        <f t="shared" si="77"/>
        <v>0</v>
      </c>
      <c r="L104" s="74">
        <f t="shared" si="83"/>
        <v>0</v>
      </c>
      <c r="M104" s="74">
        <f t="shared" si="83"/>
        <v>0</v>
      </c>
      <c r="N104" s="74">
        <f t="shared" si="83"/>
        <v>0</v>
      </c>
      <c r="O104" s="74">
        <f t="shared" si="83"/>
        <v>0</v>
      </c>
      <c r="P104" s="74">
        <f t="shared" ref="P104:Z104" si="89">O104</f>
        <v>0</v>
      </c>
      <c r="Q104" s="74">
        <f t="shared" si="89"/>
        <v>0</v>
      </c>
      <c r="R104" s="74">
        <f t="shared" si="89"/>
        <v>0</v>
      </c>
      <c r="S104" s="74">
        <f t="shared" si="89"/>
        <v>0</v>
      </c>
      <c r="T104" s="74">
        <f t="shared" si="89"/>
        <v>0</v>
      </c>
      <c r="U104" s="74">
        <f t="shared" si="89"/>
        <v>0</v>
      </c>
      <c r="V104" s="74">
        <f t="shared" si="89"/>
        <v>0</v>
      </c>
      <c r="W104" s="74">
        <f t="shared" si="89"/>
        <v>0</v>
      </c>
      <c r="X104" s="74">
        <f t="shared" si="89"/>
        <v>0</v>
      </c>
      <c r="Y104" s="74">
        <f t="shared" si="89"/>
        <v>0</v>
      </c>
      <c r="Z104" s="74">
        <f t="shared" si="89"/>
        <v>0</v>
      </c>
      <c r="AB104" s="75"/>
    </row>
    <row r="105" spans="2:28" ht="29.25" customHeight="1">
      <c r="B105" s="7"/>
      <c r="C105" s="302"/>
      <c r="D105" s="303"/>
      <c r="E105" s="304"/>
      <c r="F105" s="305"/>
      <c r="G105" s="304"/>
      <c r="H105" s="304"/>
      <c r="I105" s="76" t="s">
        <v>54</v>
      </c>
      <c r="J105" s="76" t="str">
        <f t="shared" si="84"/>
        <v xml:space="preserve"> </v>
      </c>
      <c r="K105" s="76" t="str">
        <f t="shared" si="77"/>
        <v xml:space="preserve"> </v>
      </c>
      <c r="L105" s="76" t="str">
        <f t="shared" si="83"/>
        <v xml:space="preserve"> </v>
      </c>
      <c r="M105" s="76" t="str">
        <f t="shared" si="83"/>
        <v xml:space="preserve"> </v>
      </c>
      <c r="N105" s="76" t="str">
        <f t="shared" si="83"/>
        <v xml:space="preserve"> </v>
      </c>
      <c r="O105" s="76" t="str">
        <f t="shared" si="83"/>
        <v xml:space="preserve"> </v>
      </c>
      <c r="P105" s="76" t="str">
        <f t="shared" ref="P105:Z105" si="90">O105</f>
        <v xml:space="preserve"> </v>
      </c>
      <c r="Q105" s="76" t="str">
        <f t="shared" si="90"/>
        <v xml:space="preserve"> </v>
      </c>
      <c r="R105" s="76" t="str">
        <f t="shared" si="90"/>
        <v xml:space="preserve"> </v>
      </c>
      <c r="S105" s="76" t="str">
        <f t="shared" si="90"/>
        <v xml:space="preserve"> </v>
      </c>
      <c r="T105" s="76" t="str">
        <f t="shared" si="90"/>
        <v xml:space="preserve"> </v>
      </c>
      <c r="U105" s="76" t="str">
        <f t="shared" si="90"/>
        <v xml:space="preserve"> </v>
      </c>
      <c r="V105" s="76" t="str">
        <f t="shared" si="90"/>
        <v xml:space="preserve"> </v>
      </c>
      <c r="W105" s="76" t="str">
        <f t="shared" si="90"/>
        <v xml:space="preserve"> </v>
      </c>
      <c r="X105" s="76" t="str">
        <f t="shared" si="90"/>
        <v xml:space="preserve"> </v>
      </c>
      <c r="Y105" s="76" t="str">
        <f t="shared" si="90"/>
        <v xml:space="preserve"> </v>
      </c>
      <c r="Z105" s="76" t="str">
        <f t="shared" si="90"/>
        <v xml:space="preserve"> </v>
      </c>
      <c r="AB105" s="75"/>
    </row>
    <row r="106" spans="2:28" ht="29.25" customHeight="1">
      <c r="B106" s="7"/>
      <c r="C106" s="302" t="s">
        <v>141</v>
      </c>
      <c r="D106" s="303" t="s">
        <v>142</v>
      </c>
      <c r="E106" s="304">
        <v>2014</v>
      </c>
      <c r="F106" s="305" t="s">
        <v>2</v>
      </c>
      <c r="G106" s="304" t="s">
        <v>143</v>
      </c>
      <c r="H106" s="304" t="s">
        <v>144</v>
      </c>
      <c r="I106" s="74">
        <v>0</v>
      </c>
      <c r="J106" s="74">
        <f t="shared" si="84"/>
        <v>0</v>
      </c>
      <c r="K106" s="74">
        <f t="shared" si="77"/>
        <v>0</v>
      </c>
      <c r="L106" s="74">
        <f t="shared" si="83"/>
        <v>0</v>
      </c>
      <c r="M106" s="74">
        <f t="shared" si="83"/>
        <v>0</v>
      </c>
      <c r="N106" s="74">
        <f t="shared" si="83"/>
        <v>0</v>
      </c>
      <c r="O106" s="74">
        <f t="shared" si="83"/>
        <v>0</v>
      </c>
      <c r="P106" s="83"/>
      <c r="Q106" s="83"/>
      <c r="R106" s="83"/>
      <c r="S106" s="83"/>
      <c r="T106" s="83"/>
      <c r="U106" s="83"/>
      <c r="V106" s="83"/>
      <c r="W106" s="83"/>
      <c r="X106" s="83"/>
      <c r="Y106" s="83"/>
      <c r="Z106" s="83"/>
      <c r="AB106" s="75"/>
    </row>
    <row r="107" spans="2:28" ht="29.25" customHeight="1">
      <c r="B107" s="7"/>
      <c r="C107" s="302"/>
      <c r="D107" s="303"/>
      <c r="E107" s="304"/>
      <c r="F107" s="305"/>
      <c r="G107" s="304"/>
      <c r="H107" s="304"/>
      <c r="I107" s="76" t="s">
        <v>54</v>
      </c>
      <c r="J107" s="76" t="str">
        <f t="shared" si="84"/>
        <v xml:space="preserve"> </v>
      </c>
      <c r="K107" s="76" t="str">
        <f t="shared" si="77"/>
        <v xml:space="preserve"> </v>
      </c>
      <c r="L107" s="76" t="str">
        <f t="shared" si="83"/>
        <v xml:space="preserve"> </v>
      </c>
      <c r="M107" s="76" t="str">
        <f t="shared" si="83"/>
        <v xml:space="preserve"> </v>
      </c>
      <c r="N107" s="76" t="str">
        <f t="shared" si="83"/>
        <v xml:space="preserve"> </v>
      </c>
      <c r="O107" s="76" t="str">
        <f t="shared" si="83"/>
        <v xml:space="preserve"> </v>
      </c>
      <c r="P107" s="83"/>
      <c r="Q107" s="83"/>
      <c r="R107" s="83"/>
      <c r="S107" s="83"/>
      <c r="T107" s="83"/>
      <c r="U107" s="83"/>
      <c r="V107" s="83"/>
      <c r="W107" s="83"/>
      <c r="X107" s="83"/>
      <c r="Y107" s="83"/>
      <c r="Z107" s="83"/>
      <c r="AB107" s="75"/>
    </row>
    <row r="108" spans="2:28" ht="29.25" customHeight="1">
      <c r="B108" s="7"/>
      <c r="C108" s="302" t="s">
        <v>145</v>
      </c>
      <c r="D108" s="303" t="s">
        <v>146</v>
      </c>
      <c r="E108" s="304">
        <v>2014</v>
      </c>
      <c r="F108" s="305" t="s">
        <v>1</v>
      </c>
      <c r="G108" s="304" t="s">
        <v>147</v>
      </c>
      <c r="H108" s="304" t="s">
        <v>148</v>
      </c>
      <c r="I108" s="74">
        <v>0</v>
      </c>
      <c r="J108" s="74">
        <v>3000</v>
      </c>
      <c r="K108" s="74">
        <f t="shared" si="77"/>
        <v>3000</v>
      </c>
      <c r="L108" s="74">
        <f t="shared" si="83"/>
        <v>3000</v>
      </c>
      <c r="M108" s="74">
        <f t="shared" si="83"/>
        <v>3000</v>
      </c>
      <c r="N108" s="74">
        <f t="shared" si="83"/>
        <v>3000</v>
      </c>
      <c r="O108" s="74">
        <f t="shared" si="83"/>
        <v>3000</v>
      </c>
      <c r="P108" s="83"/>
      <c r="Q108" s="83"/>
      <c r="R108" s="83"/>
      <c r="S108" s="83"/>
      <c r="T108" s="83"/>
      <c r="U108" s="83"/>
      <c r="V108" s="83"/>
      <c r="W108" s="83"/>
      <c r="X108" s="83"/>
      <c r="Y108" s="83"/>
      <c r="Z108" s="83"/>
      <c r="AB108" s="75"/>
    </row>
    <row r="109" spans="2:28" ht="29.25" customHeight="1">
      <c r="B109" s="7"/>
      <c r="C109" s="302"/>
      <c r="D109" s="303"/>
      <c r="E109" s="304"/>
      <c r="F109" s="305"/>
      <c r="G109" s="304"/>
      <c r="H109" s="304"/>
      <c r="I109" s="76" t="s">
        <v>54</v>
      </c>
      <c r="J109" s="76" t="str">
        <f>I109</f>
        <v xml:space="preserve"> </v>
      </c>
      <c r="K109" s="76" t="str">
        <f t="shared" si="77"/>
        <v xml:space="preserve"> </v>
      </c>
      <c r="L109" s="76" t="str">
        <f t="shared" si="83"/>
        <v xml:space="preserve"> </v>
      </c>
      <c r="M109" s="76" t="str">
        <f t="shared" si="83"/>
        <v xml:space="preserve"> </v>
      </c>
      <c r="N109" s="76" t="str">
        <f t="shared" si="83"/>
        <v xml:space="preserve"> </v>
      </c>
      <c r="O109" s="76" t="str">
        <f t="shared" si="83"/>
        <v xml:space="preserve"> </v>
      </c>
      <c r="P109" s="83"/>
      <c r="Q109" s="83"/>
      <c r="R109" s="83"/>
      <c r="S109" s="83"/>
      <c r="T109" s="83"/>
      <c r="U109" s="83"/>
      <c r="V109" s="83"/>
      <c r="W109" s="83"/>
      <c r="X109" s="83"/>
      <c r="Y109" s="83"/>
      <c r="Z109" s="83"/>
      <c r="AB109" s="75"/>
    </row>
    <row r="110" spans="2:28" ht="29.25" customHeight="1">
      <c r="B110" s="7"/>
      <c r="C110" s="302" t="s">
        <v>149</v>
      </c>
      <c r="D110" s="303" t="s">
        <v>150</v>
      </c>
      <c r="E110" s="304">
        <v>2018</v>
      </c>
      <c r="F110" s="305" t="s">
        <v>1</v>
      </c>
      <c r="G110" s="304" t="s">
        <v>151</v>
      </c>
      <c r="H110" s="304" t="s">
        <v>152</v>
      </c>
      <c r="I110" s="74">
        <v>0</v>
      </c>
      <c r="J110" s="74">
        <f>I110</f>
        <v>0</v>
      </c>
      <c r="K110" s="74">
        <f t="shared" si="77"/>
        <v>0</v>
      </c>
      <c r="L110" s="74">
        <f t="shared" si="83"/>
        <v>0</v>
      </c>
      <c r="M110" s="74">
        <f t="shared" si="83"/>
        <v>0</v>
      </c>
      <c r="N110" s="74">
        <f t="shared" si="83"/>
        <v>0</v>
      </c>
      <c r="O110" s="74">
        <f t="shared" si="83"/>
        <v>0</v>
      </c>
      <c r="P110" s="83"/>
      <c r="Q110" s="83"/>
      <c r="R110" s="83"/>
      <c r="S110" s="83"/>
      <c r="T110" s="83"/>
      <c r="U110" s="83"/>
      <c r="V110" s="83"/>
      <c r="W110" s="83"/>
      <c r="X110" s="83"/>
      <c r="Y110" s="83"/>
      <c r="Z110" s="83"/>
      <c r="AB110" s="75"/>
    </row>
    <row r="111" spans="2:28" ht="29.25" customHeight="1">
      <c r="B111" s="7"/>
      <c r="C111" s="302"/>
      <c r="D111" s="303"/>
      <c r="E111" s="304"/>
      <c r="F111" s="305"/>
      <c r="G111" s="304"/>
      <c r="H111" s="304"/>
      <c r="I111" s="76" t="s">
        <v>54</v>
      </c>
      <c r="J111" s="76" t="str">
        <f>I111</f>
        <v xml:space="preserve"> </v>
      </c>
      <c r="K111" s="76" t="str">
        <f t="shared" si="77"/>
        <v xml:space="preserve"> </v>
      </c>
      <c r="L111" s="76" t="str">
        <f t="shared" si="83"/>
        <v xml:space="preserve"> </v>
      </c>
      <c r="M111" s="76" t="str">
        <f t="shared" si="83"/>
        <v xml:space="preserve"> </v>
      </c>
      <c r="N111" s="76" t="str">
        <f t="shared" si="83"/>
        <v xml:space="preserve"> </v>
      </c>
      <c r="O111" s="76" t="str">
        <f t="shared" si="83"/>
        <v xml:space="preserve"> </v>
      </c>
      <c r="P111" s="83"/>
      <c r="Q111" s="83"/>
      <c r="R111" s="83"/>
      <c r="S111" s="83"/>
      <c r="T111" s="83"/>
      <c r="U111" s="83"/>
      <c r="V111" s="83"/>
      <c r="W111" s="83"/>
      <c r="X111" s="83"/>
      <c r="Y111" s="83"/>
      <c r="Z111" s="83"/>
      <c r="AB111" s="75"/>
    </row>
    <row r="112" spans="2:28" ht="29.25" customHeight="1">
      <c r="B112" s="7"/>
      <c r="C112" s="302" t="s">
        <v>153</v>
      </c>
      <c r="D112" s="303" t="s">
        <v>154</v>
      </c>
      <c r="E112" s="304">
        <v>2022</v>
      </c>
      <c r="F112" s="305" t="s">
        <v>4</v>
      </c>
      <c r="G112" s="304" t="s">
        <v>155</v>
      </c>
      <c r="H112" s="304" t="s">
        <v>156</v>
      </c>
      <c r="I112" s="74">
        <v>0</v>
      </c>
      <c r="J112" s="74">
        <f>I112</f>
        <v>0</v>
      </c>
      <c r="K112" s="74">
        <f t="shared" si="77"/>
        <v>0</v>
      </c>
      <c r="L112" s="74">
        <f t="shared" si="83"/>
        <v>0</v>
      </c>
      <c r="M112" s="74">
        <f t="shared" si="83"/>
        <v>0</v>
      </c>
      <c r="N112" s="74">
        <f t="shared" si="83"/>
        <v>0</v>
      </c>
      <c r="O112" s="74">
        <f t="shared" si="83"/>
        <v>0</v>
      </c>
      <c r="P112" s="74">
        <f t="shared" ref="P112:Z112" si="91">O112</f>
        <v>0</v>
      </c>
      <c r="Q112" s="74">
        <f t="shared" si="91"/>
        <v>0</v>
      </c>
      <c r="R112" s="74">
        <f t="shared" si="91"/>
        <v>0</v>
      </c>
      <c r="S112" s="74">
        <f t="shared" si="91"/>
        <v>0</v>
      </c>
      <c r="T112" s="74">
        <f t="shared" si="91"/>
        <v>0</v>
      </c>
      <c r="U112" s="74">
        <f t="shared" si="91"/>
        <v>0</v>
      </c>
      <c r="V112" s="74">
        <f t="shared" si="91"/>
        <v>0</v>
      </c>
      <c r="W112" s="74">
        <f t="shared" si="91"/>
        <v>0</v>
      </c>
      <c r="X112" s="74">
        <f t="shared" si="91"/>
        <v>0</v>
      </c>
      <c r="Y112" s="74">
        <f t="shared" si="91"/>
        <v>0</v>
      </c>
      <c r="Z112" s="74">
        <f t="shared" si="91"/>
        <v>0</v>
      </c>
      <c r="AB112" s="75"/>
    </row>
    <row r="113" spans="2:28" ht="29.25" customHeight="1">
      <c r="B113" s="7"/>
      <c r="C113" s="302"/>
      <c r="D113" s="303"/>
      <c r="E113" s="304"/>
      <c r="F113" s="305"/>
      <c r="G113" s="304"/>
      <c r="H113" s="304"/>
      <c r="I113" s="76" t="s">
        <v>54</v>
      </c>
      <c r="J113" s="76" t="str">
        <f>I113</f>
        <v xml:space="preserve"> </v>
      </c>
      <c r="K113" s="76" t="str">
        <f t="shared" si="77"/>
        <v xml:space="preserve"> </v>
      </c>
      <c r="L113" s="76" t="str">
        <f t="shared" si="83"/>
        <v xml:space="preserve"> </v>
      </c>
      <c r="M113" s="76" t="str">
        <f t="shared" si="83"/>
        <v xml:space="preserve"> </v>
      </c>
      <c r="N113" s="76" t="str">
        <f t="shared" si="83"/>
        <v xml:space="preserve"> </v>
      </c>
      <c r="O113" s="76" t="str">
        <f t="shared" si="83"/>
        <v xml:space="preserve"> </v>
      </c>
      <c r="P113" s="76" t="str">
        <f t="shared" ref="P113:Z113" si="92">O113</f>
        <v xml:space="preserve"> </v>
      </c>
      <c r="Q113" s="76" t="str">
        <f t="shared" si="92"/>
        <v xml:space="preserve"> </v>
      </c>
      <c r="R113" s="76" t="str">
        <f t="shared" si="92"/>
        <v xml:space="preserve"> </v>
      </c>
      <c r="S113" s="76" t="str">
        <f t="shared" si="92"/>
        <v xml:space="preserve"> </v>
      </c>
      <c r="T113" s="76" t="str">
        <f t="shared" si="92"/>
        <v xml:space="preserve"> </v>
      </c>
      <c r="U113" s="76" t="str">
        <f t="shared" si="92"/>
        <v xml:space="preserve"> </v>
      </c>
      <c r="V113" s="76" t="str">
        <f t="shared" si="92"/>
        <v xml:space="preserve"> </v>
      </c>
      <c r="W113" s="76" t="str">
        <f t="shared" si="92"/>
        <v xml:space="preserve"> </v>
      </c>
      <c r="X113" s="76" t="str">
        <f t="shared" si="92"/>
        <v xml:space="preserve"> </v>
      </c>
      <c r="Y113" s="76" t="str">
        <f t="shared" si="92"/>
        <v xml:space="preserve"> </v>
      </c>
      <c r="Z113" s="76" t="str">
        <f t="shared" si="92"/>
        <v xml:space="preserve"> </v>
      </c>
      <c r="AB113" s="75"/>
    </row>
    <row r="114" spans="2:28" ht="15" customHeight="1">
      <c r="B114" s="7"/>
      <c r="C114" s="84"/>
      <c r="D114" s="9"/>
      <c r="E114" s="9"/>
      <c r="F114" s="9"/>
      <c r="G114" s="9"/>
      <c r="H114" s="9"/>
      <c r="I114" s="7"/>
      <c r="J114" s="7"/>
      <c r="K114" s="7"/>
    </row>
    <row r="115" spans="2:28" ht="34.5" customHeight="1">
      <c r="B115" s="7"/>
      <c r="C115" s="60"/>
      <c r="D115" s="85" t="s">
        <v>157</v>
      </c>
      <c r="E115" s="86"/>
      <c r="F115" s="86"/>
      <c r="G115" s="86"/>
      <c r="H115" s="86"/>
      <c r="I115" s="86"/>
      <c r="J115" s="86"/>
      <c r="K115" s="87"/>
      <c r="L115" s="62"/>
      <c r="M115" s="62"/>
      <c r="N115" s="62"/>
      <c r="O115" s="62"/>
      <c r="P115" s="62"/>
      <c r="Q115" s="62"/>
      <c r="R115" s="62"/>
      <c r="S115" s="62"/>
      <c r="T115" s="62"/>
      <c r="U115" s="62"/>
      <c r="V115" s="62"/>
      <c r="W115" s="62"/>
      <c r="X115" s="62"/>
      <c r="Y115" s="62"/>
      <c r="Z115" s="62"/>
    </row>
    <row r="116" spans="2:28" ht="25.5" customHeight="1">
      <c r="B116" s="7"/>
      <c r="C116" s="63"/>
      <c r="D116" s="88" t="s">
        <v>158</v>
      </c>
      <c r="E116" s="89"/>
      <c r="F116" s="89"/>
      <c r="G116" s="89"/>
      <c r="H116" s="89"/>
      <c r="I116" s="89"/>
      <c r="J116" s="89"/>
      <c r="K116" s="90"/>
      <c r="L116" s="65"/>
      <c r="M116" s="65"/>
      <c r="N116" s="65"/>
      <c r="O116" s="65"/>
      <c r="P116" s="65"/>
      <c r="Q116" s="65"/>
      <c r="R116" s="65"/>
      <c r="S116" s="65"/>
      <c r="T116" s="65"/>
      <c r="U116" s="65"/>
      <c r="V116" s="65"/>
      <c r="W116" s="65"/>
      <c r="X116" s="65"/>
      <c r="Y116" s="65"/>
      <c r="Z116" s="65"/>
    </row>
    <row r="117" spans="2:28" ht="38.25" customHeight="1">
      <c r="B117" s="7"/>
      <c r="C117" s="300" t="s">
        <v>32</v>
      </c>
      <c r="D117" s="300" t="s">
        <v>33</v>
      </c>
      <c r="E117" s="300" t="s">
        <v>34</v>
      </c>
      <c r="F117" s="300" t="str">
        <f>F$25</f>
        <v>Status der 
Umsetzung</v>
      </c>
      <c r="G117" s="300" t="s">
        <v>36</v>
      </c>
      <c r="H117" s="300" t="s">
        <v>37</v>
      </c>
      <c r="I117" s="67" t="str">
        <f t="shared" ref="I117:Z117" si="93">I25</f>
        <v/>
      </c>
      <c r="J117" s="67" t="str">
        <f t="shared" si="93"/>
        <v/>
      </c>
      <c r="K117" s="67" t="str">
        <f t="shared" si="93"/>
        <v/>
      </c>
      <c r="L117" s="67" t="str">
        <f t="shared" si="93"/>
        <v/>
      </c>
      <c r="M117" s="67" t="str">
        <f t="shared" si="93"/>
        <v/>
      </c>
      <c r="N117" s="67" t="str">
        <f t="shared" si="93"/>
        <v/>
      </c>
      <c r="O117" s="67" t="str">
        <f t="shared" si="93"/>
        <v>Ziele CO2 &amp; Kompetenzen</v>
      </c>
      <c r="P117" s="67" t="str">
        <f t="shared" si="93"/>
        <v/>
      </c>
      <c r="Q117" s="67" t="str">
        <f t="shared" si="93"/>
        <v/>
      </c>
      <c r="R117" s="67" t="str">
        <f t="shared" si="93"/>
        <v/>
      </c>
      <c r="S117" s="67" t="str">
        <f t="shared" si="93"/>
        <v/>
      </c>
      <c r="T117" s="67" t="str">
        <f t="shared" si="93"/>
        <v/>
      </c>
      <c r="U117" s="67" t="str">
        <f t="shared" si="93"/>
        <v/>
      </c>
      <c r="V117" s="67" t="str">
        <f t="shared" si="93"/>
        <v/>
      </c>
      <c r="W117" s="67" t="str">
        <f t="shared" si="93"/>
        <v/>
      </c>
      <c r="X117" s="67" t="str">
        <f t="shared" si="93"/>
        <v/>
      </c>
      <c r="Y117" s="67" t="str">
        <f t="shared" si="93"/>
        <v/>
      </c>
      <c r="Z117" s="67" t="str">
        <f t="shared" si="93"/>
        <v/>
      </c>
    </row>
    <row r="118" spans="2:28" ht="14.25" customHeight="1">
      <c r="B118" s="7"/>
      <c r="C118" s="300"/>
      <c r="D118" s="300"/>
      <c r="E118" s="300"/>
      <c r="F118" s="300"/>
      <c r="G118" s="300"/>
      <c r="H118" s="300"/>
      <c r="I118" s="68">
        <f>$I$9</f>
        <v>2011</v>
      </c>
      <c r="J118" s="68">
        <f>J$9</f>
        <v>2014</v>
      </c>
      <c r="K118" s="68">
        <f>K$9</f>
        <v>2020</v>
      </c>
      <c r="L118" s="68">
        <f>L$9</f>
        <v>2022</v>
      </c>
      <c r="M118" s="68">
        <f t="shared" ref="M118:Z118" si="94">L118+2</f>
        <v>2024</v>
      </c>
      <c r="N118" s="68">
        <f t="shared" si="94"/>
        <v>2026</v>
      </c>
      <c r="O118" s="68">
        <f t="shared" si="94"/>
        <v>2028</v>
      </c>
      <c r="P118" s="68">
        <f t="shared" si="94"/>
        <v>2030</v>
      </c>
      <c r="Q118" s="68">
        <f t="shared" si="94"/>
        <v>2032</v>
      </c>
      <c r="R118" s="68">
        <f t="shared" si="94"/>
        <v>2034</v>
      </c>
      <c r="S118" s="68">
        <f t="shared" si="94"/>
        <v>2036</v>
      </c>
      <c r="T118" s="68">
        <f t="shared" si="94"/>
        <v>2038</v>
      </c>
      <c r="U118" s="68">
        <f t="shared" si="94"/>
        <v>2040</v>
      </c>
      <c r="V118" s="68">
        <f t="shared" si="94"/>
        <v>2042</v>
      </c>
      <c r="W118" s="68">
        <f t="shared" si="94"/>
        <v>2044</v>
      </c>
      <c r="X118" s="68">
        <f t="shared" si="94"/>
        <v>2046</v>
      </c>
      <c r="Y118" s="68">
        <f t="shared" si="94"/>
        <v>2048</v>
      </c>
      <c r="Z118" s="68">
        <f t="shared" si="94"/>
        <v>2050</v>
      </c>
    </row>
    <row r="119" spans="2:28" ht="24" customHeight="1">
      <c r="B119" s="7"/>
      <c r="C119" s="69"/>
      <c r="D119" s="71"/>
      <c r="E119" s="91"/>
      <c r="F119" s="91"/>
      <c r="G119" s="91"/>
      <c r="H119" s="92" t="s">
        <v>38</v>
      </c>
      <c r="I119" s="73">
        <f t="shared" ref="I119:Z119" si="95">SUM(I120:I149)</f>
        <v>8800</v>
      </c>
      <c r="J119" s="73">
        <f t="shared" si="95"/>
        <v>9800</v>
      </c>
      <c r="K119" s="73">
        <f t="shared" si="95"/>
        <v>9800</v>
      </c>
      <c r="L119" s="73">
        <f t="shared" si="95"/>
        <v>9800</v>
      </c>
      <c r="M119" s="73">
        <f t="shared" si="95"/>
        <v>9800</v>
      </c>
      <c r="N119" s="73">
        <f t="shared" si="95"/>
        <v>9800</v>
      </c>
      <c r="O119" s="73">
        <f t="shared" si="95"/>
        <v>9800</v>
      </c>
      <c r="P119" s="73">
        <f t="shared" si="95"/>
        <v>9800</v>
      </c>
      <c r="Q119" s="73">
        <f t="shared" si="95"/>
        <v>9800</v>
      </c>
      <c r="R119" s="73">
        <f t="shared" si="95"/>
        <v>9800</v>
      </c>
      <c r="S119" s="73">
        <f t="shared" si="95"/>
        <v>9800</v>
      </c>
      <c r="T119" s="73">
        <f t="shared" si="95"/>
        <v>9800</v>
      </c>
      <c r="U119" s="73">
        <f t="shared" si="95"/>
        <v>9800</v>
      </c>
      <c r="V119" s="73">
        <f t="shared" si="95"/>
        <v>9800</v>
      </c>
      <c r="W119" s="73">
        <f t="shared" si="95"/>
        <v>9800</v>
      </c>
      <c r="X119" s="73">
        <f t="shared" si="95"/>
        <v>9800</v>
      </c>
      <c r="Y119" s="73">
        <f t="shared" si="95"/>
        <v>9800</v>
      </c>
      <c r="Z119" s="73">
        <f t="shared" si="95"/>
        <v>9800</v>
      </c>
    </row>
    <row r="120" spans="2:28" ht="29.25" customHeight="1">
      <c r="B120" s="7"/>
      <c r="C120" s="302" t="s">
        <v>159</v>
      </c>
      <c r="D120" s="303" t="s">
        <v>160</v>
      </c>
      <c r="E120" s="304">
        <v>2011</v>
      </c>
      <c r="F120" s="305" t="s">
        <v>2</v>
      </c>
      <c r="G120" s="304" t="s">
        <v>46</v>
      </c>
      <c r="H120" s="304" t="s">
        <v>161</v>
      </c>
      <c r="I120" s="74">
        <v>2100</v>
      </c>
      <c r="J120" s="74">
        <f t="shared" ref="J120:Z120" si="96">I120</f>
        <v>2100</v>
      </c>
      <c r="K120" s="74">
        <f t="shared" si="96"/>
        <v>2100</v>
      </c>
      <c r="L120" s="74">
        <f t="shared" si="96"/>
        <v>2100</v>
      </c>
      <c r="M120" s="74">
        <f t="shared" si="96"/>
        <v>2100</v>
      </c>
      <c r="N120" s="74">
        <f t="shared" si="96"/>
        <v>2100</v>
      </c>
      <c r="O120" s="74">
        <f t="shared" si="96"/>
        <v>2100</v>
      </c>
      <c r="P120" s="74">
        <f t="shared" si="96"/>
        <v>2100</v>
      </c>
      <c r="Q120" s="74">
        <f t="shared" si="96"/>
        <v>2100</v>
      </c>
      <c r="R120" s="74">
        <f t="shared" si="96"/>
        <v>2100</v>
      </c>
      <c r="S120" s="74">
        <f t="shared" si="96"/>
        <v>2100</v>
      </c>
      <c r="T120" s="74">
        <f t="shared" si="96"/>
        <v>2100</v>
      </c>
      <c r="U120" s="74">
        <f t="shared" si="96"/>
        <v>2100</v>
      </c>
      <c r="V120" s="74">
        <f t="shared" si="96"/>
        <v>2100</v>
      </c>
      <c r="W120" s="74">
        <f t="shared" si="96"/>
        <v>2100</v>
      </c>
      <c r="X120" s="74">
        <f t="shared" si="96"/>
        <v>2100</v>
      </c>
      <c r="Y120" s="74">
        <f t="shared" si="96"/>
        <v>2100</v>
      </c>
      <c r="Z120" s="74">
        <f t="shared" si="96"/>
        <v>2100</v>
      </c>
      <c r="AB120" s="75"/>
    </row>
    <row r="121" spans="2:28" ht="29.25" customHeight="1">
      <c r="B121" s="7"/>
      <c r="C121" s="302"/>
      <c r="D121" s="303"/>
      <c r="E121" s="304"/>
      <c r="F121" s="305"/>
      <c r="G121" s="304"/>
      <c r="H121" s="304"/>
      <c r="I121" s="76" t="s">
        <v>54</v>
      </c>
      <c r="J121" s="76" t="str">
        <f t="shared" ref="J121:J133" si="97">I121</f>
        <v xml:space="preserve"> </v>
      </c>
      <c r="K121" s="76"/>
      <c r="L121" s="76">
        <f t="shared" ref="L121:Z121" si="98">K121</f>
        <v>0</v>
      </c>
      <c r="M121" s="76">
        <f t="shared" si="98"/>
        <v>0</v>
      </c>
      <c r="N121" s="76">
        <f t="shared" si="98"/>
        <v>0</v>
      </c>
      <c r="O121" s="76">
        <f t="shared" si="98"/>
        <v>0</v>
      </c>
      <c r="P121" s="76">
        <f t="shared" si="98"/>
        <v>0</v>
      </c>
      <c r="Q121" s="76">
        <f t="shared" si="98"/>
        <v>0</v>
      </c>
      <c r="R121" s="76">
        <f t="shared" si="98"/>
        <v>0</v>
      </c>
      <c r="S121" s="76">
        <f t="shared" si="98"/>
        <v>0</v>
      </c>
      <c r="T121" s="76">
        <f t="shared" si="98"/>
        <v>0</v>
      </c>
      <c r="U121" s="76">
        <f t="shared" si="98"/>
        <v>0</v>
      </c>
      <c r="V121" s="76">
        <f t="shared" si="98"/>
        <v>0</v>
      </c>
      <c r="W121" s="76">
        <f t="shared" si="98"/>
        <v>0</v>
      </c>
      <c r="X121" s="76">
        <f t="shared" si="98"/>
        <v>0</v>
      </c>
      <c r="Y121" s="76">
        <f t="shared" si="98"/>
        <v>0</v>
      </c>
      <c r="Z121" s="76">
        <f t="shared" si="98"/>
        <v>0</v>
      </c>
      <c r="AB121" s="75"/>
    </row>
    <row r="122" spans="2:28" ht="29.25" customHeight="1">
      <c r="B122" s="7"/>
      <c r="C122" s="302" t="s">
        <v>162</v>
      </c>
      <c r="D122" s="303" t="s">
        <v>163</v>
      </c>
      <c r="E122" s="304">
        <v>2012</v>
      </c>
      <c r="F122" s="305" t="s">
        <v>2</v>
      </c>
      <c r="G122" s="304" t="s">
        <v>164</v>
      </c>
      <c r="H122" s="304"/>
      <c r="I122" s="74">
        <v>1700</v>
      </c>
      <c r="J122" s="74">
        <f t="shared" si="97"/>
        <v>1700</v>
      </c>
      <c r="K122" s="74">
        <f t="shared" ref="K122:K149" si="99">J122</f>
        <v>1700</v>
      </c>
      <c r="L122" s="74">
        <f t="shared" ref="L122:Z122" si="100">K122</f>
        <v>1700</v>
      </c>
      <c r="M122" s="74">
        <f t="shared" si="100"/>
        <v>1700</v>
      </c>
      <c r="N122" s="74">
        <f t="shared" si="100"/>
        <v>1700</v>
      </c>
      <c r="O122" s="74">
        <f t="shared" si="100"/>
        <v>1700</v>
      </c>
      <c r="P122" s="74">
        <f t="shared" si="100"/>
        <v>1700</v>
      </c>
      <c r="Q122" s="74">
        <f t="shared" si="100"/>
        <v>1700</v>
      </c>
      <c r="R122" s="74">
        <f t="shared" si="100"/>
        <v>1700</v>
      </c>
      <c r="S122" s="74">
        <f t="shared" si="100"/>
        <v>1700</v>
      </c>
      <c r="T122" s="74">
        <f t="shared" si="100"/>
        <v>1700</v>
      </c>
      <c r="U122" s="74">
        <f t="shared" si="100"/>
        <v>1700</v>
      </c>
      <c r="V122" s="74">
        <f t="shared" si="100"/>
        <v>1700</v>
      </c>
      <c r="W122" s="74">
        <f t="shared" si="100"/>
        <v>1700</v>
      </c>
      <c r="X122" s="74">
        <f t="shared" si="100"/>
        <v>1700</v>
      </c>
      <c r="Y122" s="74">
        <f t="shared" si="100"/>
        <v>1700</v>
      </c>
      <c r="Z122" s="74">
        <f t="shared" si="100"/>
        <v>1700</v>
      </c>
      <c r="AB122" s="75"/>
    </row>
    <row r="123" spans="2:28" ht="29.25" customHeight="1">
      <c r="B123" s="7"/>
      <c r="C123" s="302"/>
      <c r="D123" s="303"/>
      <c r="E123" s="304"/>
      <c r="F123" s="305"/>
      <c r="G123" s="304"/>
      <c r="H123" s="304"/>
      <c r="I123" s="76" t="s">
        <v>54</v>
      </c>
      <c r="J123" s="76" t="str">
        <f t="shared" si="97"/>
        <v xml:space="preserve"> </v>
      </c>
      <c r="K123" s="76" t="str">
        <f t="shared" si="99"/>
        <v xml:space="preserve"> </v>
      </c>
      <c r="L123" s="76" t="str">
        <f t="shared" ref="L123:Z123" si="101">K123</f>
        <v xml:space="preserve"> </v>
      </c>
      <c r="M123" s="76" t="str">
        <f t="shared" si="101"/>
        <v xml:space="preserve"> </v>
      </c>
      <c r="N123" s="76" t="str">
        <f t="shared" si="101"/>
        <v xml:space="preserve"> </v>
      </c>
      <c r="O123" s="76" t="str">
        <f t="shared" si="101"/>
        <v xml:space="preserve"> </v>
      </c>
      <c r="P123" s="76" t="str">
        <f t="shared" si="101"/>
        <v xml:space="preserve"> </v>
      </c>
      <c r="Q123" s="76" t="str">
        <f t="shared" si="101"/>
        <v xml:space="preserve"> </v>
      </c>
      <c r="R123" s="76" t="str">
        <f t="shared" si="101"/>
        <v xml:space="preserve"> </v>
      </c>
      <c r="S123" s="76" t="str">
        <f t="shared" si="101"/>
        <v xml:space="preserve"> </v>
      </c>
      <c r="T123" s="76" t="str">
        <f t="shared" si="101"/>
        <v xml:space="preserve"> </v>
      </c>
      <c r="U123" s="76" t="str">
        <f t="shared" si="101"/>
        <v xml:space="preserve"> </v>
      </c>
      <c r="V123" s="76" t="str">
        <f t="shared" si="101"/>
        <v xml:space="preserve"> </v>
      </c>
      <c r="W123" s="76" t="str">
        <f t="shared" si="101"/>
        <v xml:space="preserve"> </v>
      </c>
      <c r="X123" s="76" t="str">
        <f t="shared" si="101"/>
        <v xml:space="preserve"> </v>
      </c>
      <c r="Y123" s="76" t="str">
        <f t="shared" si="101"/>
        <v xml:space="preserve"> </v>
      </c>
      <c r="Z123" s="76" t="str">
        <f t="shared" si="101"/>
        <v xml:space="preserve"> </v>
      </c>
      <c r="AB123" s="75"/>
    </row>
    <row r="124" spans="2:28" ht="29.25" customHeight="1">
      <c r="B124" s="7"/>
      <c r="C124" s="302" t="s">
        <v>165</v>
      </c>
      <c r="D124" s="303" t="s">
        <v>166</v>
      </c>
      <c r="E124" s="304">
        <v>2010</v>
      </c>
      <c r="F124" s="305" t="s">
        <v>1</v>
      </c>
      <c r="G124" s="304"/>
      <c r="H124" s="304" t="s">
        <v>167</v>
      </c>
      <c r="I124" s="74">
        <v>0</v>
      </c>
      <c r="J124" s="74">
        <f t="shared" si="97"/>
        <v>0</v>
      </c>
      <c r="K124" s="74">
        <f t="shared" si="99"/>
        <v>0</v>
      </c>
      <c r="L124" s="74">
        <f t="shared" ref="L124:Z124" si="102">K124</f>
        <v>0</v>
      </c>
      <c r="M124" s="74">
        <f t="shared" si="102"/>
        <v>0</v>
      </c>
      <c r="N124" s="74">
        <f t="shared" si="102"/>
        <v>0</v>
      </c>
      <c r="O124" s="74">
        <f t="shared" si="102"/>
        <v>0</v>
      </c>
      <c r="P124" s="74">
        <f t="shared" si="102"/>
        <v>0</v>
      </c>
      <c r="Q124" s="74">
        <f t="shared" si="102"/>
        <v>0</v>
      </c>
      <c r="R124" s="74">
        <f t="shared" si="102"/>
        <v>0</v>
      </c>
      <c r="S124" s="74">
        <f t="shared" si="102"/>
        <v>0</v>
      </c>
      <c r="T124" s="74">
        <f t="shared" si="102"/>
        <v>0</v>
      </c>
      <c r="U124" s="74">
        <f t="shared" si="102"/>
        <v>0</v>
      </c>
      <c r="V124" s="74">
        <f t="shared" si="102"/>
        <v>0</v>
      </c>
      <c r="W124" s="74">
        <f t="shared" si="102"/>
        <v>0</v>
      </c>
      <c r="X124" s="74">
        <f t="shared" si="102"/>
        <v>0</v>
      </c>
      <c r="Y124" s="74">
        <f t="shared" si="102"/>
        <v>0</v>
      </c>
      <c r="Z124" s="74">
        <f t="shared" si="102"/>
        <v>0</v>
      </c>
      <c r="AB124" s="75"/>
    </row>
    <row r="125" spans="2:28" ht="29.25" customHeight="1">
      <c r="B125" s="7"/>
      <c r="C125" s="302"/>
      <c r="D125" s="303"/>
      <c r="E125" s="304"/>
      <c r="F125" s="305"/>
      <c r="G125" s="304"/>
      <c r="H125" s="304"/>
      <c r="I125" s="76" t="s">
        <v>54</v>
      </c>
      <c r="J125" s="76" t="str">
        <f t="shared" si="97"/>
        <v xml:space="preserve"> </v>
      </c>
      <c r="K125" s="76" t="str">
        <f t="shared" si="99"/>
        <v xml:space="preserve"> </v>
      </c>
      <c r="L125" s="76" t="str">
        <f t="shared" ref="L125:Z125" si="103">K125</f>
        <v xml:space="preserve"> </v>
      </c>
      <c r="M125" s="76" t="str">
        <f t="shared" si="103"/>
        <v xml:space="preserve"> </v>
      </c>
      <c r="N125" s="76" t="str">
        <f t="shared" si="103"/>
        <v xml:space="preserve"> </v>
      </c>
      <c r="O125" s="76" t="str">
        <f t="shared" si="103"/>
        <v xml:space="preserve"> </v>
      </c>
      <c r="P125" s="76" t="str">
        <f t="shared" si="103"/>
        <v xml:space="preserve"> </v>
      </c>
      <c r="Q125" s="76" t="str">
        <f t="shared" si="103"/>
        <v xml:space="preserve"> </v>
      </c>
      <c r="R125" s="76" t="str">
        <f t="shared" si="103"/>
        <v xml:space="preserve"> </v>
      </c>
      <c r="S125" s="76" t="str">
        <f t="shared" si="103"/>
        <v xml:space="preserve"> </v>
      </c>
      <c r="T125" s="76" t="str">
        <f t="shared" si="103"/>
        <v xml:space="preserve"> </v>
      </c>
      <c r="U125" s="76" t="str">
        <f t="shared" si="103"/>
        <v xml:space="preserve"> </v>
      </c>
      <c r="V125" s="76" t="str">
        <f t="shared" si="103"/>
        <v xml:space="preserve"> </v>
      </c>
      <c r="W125" s="76" t="str">
        <f t="shared" si="103"/>
        <v xml:space="preserve"> </v>
      </c>
      <c r="X125" s="76" t="str">
        <f t="shared" si="103"/>
        <v xml:space="preserve"> </v>
      </c>
      <c r="Y125" s="76" t="str">
        <f t="shared" si="103"/>
        <v xml:space="preserve"> </v>
      </c>
      <c r="Z125" s="76" t="str">
        <f t="shared" si="103"/>
        <v xml:space="preserve"> </v>
      </c>
      <c r="AB125" s="75"/>
    </row>
    <row r="126" spans="2:28" ht="29.25" customHeight="1">
      <c r="B126" s="7"/>
      <c r="C126" s="302" t="s">
        <v>168</v>
      </c>
      <c r="D126" s="303" t="s">
        <v>169</v>
      </c>
      <c r="E126" s="304">
        <v>2010</v>
      </c>
      <c r="F126" s="305" t="s">
        <v>1</v>
      </c>
      <c r="G126" s="304" t="s">
        <v>147</v>
      </c>
      <c r="H126" s="304" t="s">
        <v>148</v>
      </c>
      <c r="I126" s="74">
        <v>2500</v>
      </c>
      <c r="J126" s="74">
        <f t="shared" si="97"/>
        <v>2500</v>
      </c>
      <c r="K126" s="74">
        <f t="shared" si="99"/>
        <v>2500</v>
      </c>
      <c r="L126" s="74">
        <f t="shared" ref="L126:Z126" si="104">K126</f>
        <v>2500</v>
      </c>
      <c r="M126" s="74">
        <f t="shared" si="104"/>
        <v>2500</v>
      </c>
      <c r="N126" s="74">
        <f t="shared" si="104"/>
        <v>2500</v>
      </c>
      <c r="O126" s="74">
        <f t="shared" si="104"/>
        <v>2500</v>
      </c>
      <c r="P126" s="74">
        <f t="shared" si="104"/>
        <v>2500</v>
      </c>
      <c r="Q126" s="74">
        <f t="shared" si="104"/>
        <v>2500</v>
      </c>
      <c r="R126" s="74">
        <f t="shared" si="104"/>
        <v>2500</v>
      </c>
      <c r="S126" s="74">
        <f t="shared" si="104"/>
        <v>2500</v>
      </c>
      <c r="T126" s="74">
        <f t="shared" si="104"/>
        <v>2500</v>
      </c>
      <c r="U126" s="74">
        <f t="shared" si="104"/>
        <v>2500</v>
      </c>
      <c r="V126" s="74">
        <f t="shared" si="104"/>
        <v>2500</v>
      </c>
      <c r="W126" s="74">
        <f t="shared" si="104"/>
        <v>2500</v>
      </c>
      <c r="X126" s="74">
        <f t="shared" si="104"/>
        <v>2500</v>
      </c>
      <c r="Y126" s="74">
        <f t="shared" si="104"/>
        <v>2500</v>
      </c>
      <c r="Z126" s="74">
        <f t="shared" si="104"/>
        <v>2500</v>
      </c>
      <c r="AB126" s="75"/>
    </row>
    <row r="127" spans="2:28" ht="29.25" customHeight="1">
      <c r="B127" s="7"/>
      <c r="C127" s="302"/>
      <c r="D127" s="303"/>
      <c r="E127" s="304"/>
      <c r="F127" s="305"/>
      <c r="G127" s="304"/>
      <c r="H127" s="304"/>
      <c r="I127" s="76" t="s">
        <v>54</v>
      </c>
      <c r="J127" s="76" t="str">
        <f t="shared" si="97"/>
        <v xml:space="preserve"> </v>
      </c>
      <c r="K127" s="76" t="str">
        <f t="shared" si="99"/>
        <v xml:space="preserve"> </v>
      </c>
      <c r="L127" s="76" t="str">
        <f t="shared" ref="L127:Z127" si="105">K127</f>
        <v xml:space="preserve"> </v>
      </c>
      <c r="M127" s="76" t="str">
        <f t="shared" si="105"/>
        <v xml:space="preserve"> </v>
      </c>
      <c r="N127" s="76" t="str">
        <f t="shared" si="105"/>
        <v xml:space="preserve"> </v>
      </c>
      <c r="O127" s="76" t="str">
        <f t="shared" si="105"/>
        <v xml:space="preserve"> </v>
      </c>
      <c r="P127" s="76" t="str">
        <f t="shared" si="105"/>
        <v xml:space="preserve"> </v>
      </c>
      <c r="Q127" s="76" t="str">
        <f t="shared" si="105"/>
        <v xml:space="preserve"> </v>
      </c>
      <c r="R127" s="76" t="str">
        <f t="shared" si="105"/>
        <v xml:space="preserve"> </v>
      </c>
      <c r="S127" s="76" t="str">
        <f t="shared" si="105"/>
        <v xml:space="preserve"> </v>
      </c>
      <c r="T127" s="76" t="str">
        <f t="shared" si="105"/>
        <v xml:space="preserve"> </v>
      </c>
      <c r="U127" s="76" t="str">
        <f t="shared" si="105"/>
        <v xml:space="preserve"> </v>
      </c>
      <c r="V127" s="76" t="str">
        <f t="shared" si="105"/>
        <v xml:space="preserve"> </v>
      </c>
      <c r="W127" s="76" t="str">
        <f t="shared" si="105"/>
        <v xml:space="preserve"> </v>
      </c>
      <c r="X127" s="76" t="str">
        <f t="shared" si="105"/>
        <v xml:space="preserve"> </v>
      </c>
      <c r="Y127" s="76" t="str">
        <f t="shared" si="105"/>
        <v xml:space="preserve"> </v>
      </c>
      <c r="Z127" s="76" t="str">
        <f t="shared" si="105"/>
        <v xml:space="preserve"> </v>
      </c>
      <c r="AB127" s="75"/>
    </row>
    <row r="128" spans="2:28" ht="29.25" customHeight="1">
      <c r="B128" s="7"/>
      <c r="C128" s="302" t="s">
        <v>170</v>
      </c>
      <c r="D128" s="303" t="s">
        <v>171</v>
      </c>
      <c r="E128" s="304">
        <v>2009</v>
      </c>
      <c r="F128" s="305" t="s">
        <v>1</v>
      </c>
      <c r="G128" s="304" t="s">
        <v>172</v>
      </c>
      <c r="H128" s="304" t="s">
        <v>172</v>
      </c>
      <c r="I128" s="74">
        <v>1500</v>
      </c>
      <c r="J128" s="74">
        <f t="shared" si="97"/>
        <v>1500</v>
      </c>
      <c r="K128" s="74">
        <f t="shared" si="99"/>
        <v>1500</v>
      </c>
      <c r="L128" s="74">
        <f t="shared" ref="L128:Z128" si="106">K128</f>
        <v>1500</v>
      </c>
      <c r="M128" s="74">
        <f t="shared" si="106"/>
        <v>1500</v>
      </c>
      <c r="N128" s="74">
        <f t="shared" si="106"/>
        <v>1500</v>
      </c>
      <c r="O128" s="74">
        <f t="shared" si="106"/>
        <v>1500</v>
      </c>
      <c r="P128" s="74">
        <f t="shared" si="106"/>
        <v>1500</v>
      </c>
      <c r="Q128" s="74">
        <f t="shared" si="106"/>
        <v>1500</v>
      </c>
      <c r="R128" s="74">
        <f t="shared" si="106"/>
        <v>1500</v>
      </c>
      <c r="S128" s="74">
        <f t="shared" si="106"/>
        <v>1500</v>
      </c>
      <c r="T128" s="74">
        <f t="shared" si="106"/>
        <v>1500</v>
      </c>
      <c r="U128" s="74">
        <f t="shared" si="106"/>
        <v>1500</v>
      </c>
      <c r="V128" s="74">
        <f t="shared" si="106"/>
        <v>1500</v>
      </c>
      <c r="W128" s="74">
        <f t="shared" si="106"/>
        <v>1500</v>
      </c>
      <c r="X128" s="74">
        <f t="shared" si="106"/>
        <v>1500</v>
      </c>
      <c r="Y128" s="74">
        <f t="shared" si="106"/>
        <v>1500</v>
      </c>
      <c r="Z128" s="74">
        <f t="shared" si="106"/>
        <v>1500</v>
      </c>
      <c r="AB128" s="75"/>
    </row>
    <row r="129" spans="2:28" ht="29.25" customHeight="1">
      <c r="B129" s="7"/>
      <c r="C129" s="302"/>
      <c r="D129" s="303"/>
      <c r="E129" s="304"/>
      <c r="F129" s="305"/>
      <c r="G129" s="304"/>
      <c r="H129" s="304"/>
      <c r="I129" s="76" t="s">
        <v>54</v>
      </c>
      <c r="J129" s="76" t="str">
        <f t="shared" si="97"/>
        <v xml:space="preserve"> </v>
      </c>
      <c r="K129" s="76" t="str">
        <f t="shared" si="99"/>
        <v xml:space="preserve"> </v>
      </c>
      <c r="L129" s="76" t="str">
        <f t="shared" ref="L129:Z129" si="107">K129</f>
        <v xml:space="preserve"> </v>
      </c>
      <c r="M129" s="76" t="str">
        <f t="shared" si="107"/>
        <v xml:space="preserve"> </v>
      </c>
      <c r="N129" s="76" t="str">
        <f t="shared" si="107"/>
        <v xml:space="preserve"> </v>
      </c>
      <c r="O129" s="76" t="str">
        <f t="shared" si="107"/>
        <v xml:space="preserve"> </v>
      </c>
      <c r="P129" s="76" t="str">
        <f t="shared" si="107"/>
        <v xml:space="preserve"> </v>
      </c>
      <c r="Q129" s="76" t="str">
        <f t="shared" si="107"/>
        <v xml:space="preserve"> </v>
      </c>
      <c r="R129" s="76" t="str">
        <f t="shared" si="107"/>
        <v xml:space="preserve"> </v>
      </c>
      <c r="S129" s="76" t="str">
        <f t="shared" si="107"/>
        <v xml:space="preserve"> </v>
      </c>
      <c r="T129" s="76" t="str">
        <f t="shared" si="107"/>
        <v xml:space="preserve"> </v>
      </c>
      <c r="U129" s="76" t="str">
        <f t="shared" si="107"/>
        <v xml:space="preserve"> </v>
      </c>
      <c r="V129" s="76" t="str">
        <f t="shared" si="107"/>
        <v xml:space="preserve"> </v>
      </c>
      <c r="W129" s="76" t="str">
        <f t="shared" si="107"/>
        <v xml:space="preserve"> </v>
      </c>
      <c r="X129" s="76" t="str">
        <f t="shared" si="107"/>
        <v xml:space="preserve"> </v>
      </c>
      <c r="Y129" s="76" t="str">
        <f t="shared" si="107"/>
        <v xml:space="preserve"> </v>
      </c>
      <c r="Z129" s="76" t="str">
        <f t="shared" si="107"/>
        <v xml:space="preserve"> </v>
      </c>
      <c r="AB129" s="75"/>
    </row>
    <row r="130" spans="2:28" ht="29.25" customHeight="1">
      <c r="B130" s="7"/>
      <c r="C130" s="302" t="s">
        <v>173</v>
      </c>
      <c r="D130" s="303" t="s">
        <v>174</v>
      </c>
      <c r="E130" s="304">
        <v>2009</v>
      </c>
      <c r="F130" s="305" t="s">
        <v>2</v>
      </c>
      <c r="G130" s="304" t="s">
        <v>175</v>
      </c>
      <c r="H130" s="304" t="s">
        <v>148</v>
      </c>
      <c r="I130" s="74">
        <v>0</v>
      </c>
      <c r="J130" s="74">
        <f t="shared" si="97"/>
        <v>0</v>
      </c>
      <c r="K130" s="74">
        <f t="shared" si="99"/>
        <v>0</v>
      </c>
      <c r="L130" s="74">
        <f t="shared" ref="L130:Z130" si="108">K130</f>
        <v>0</v>
      </c>
      <c r="M130" s="74">
        <f t="shared" si="108"/>
        <v>0</v>
      </c>
      <c r="N130" s="74">
        <f t="shared" si="108"/>
        <v>0</v>
      </c>
      <c r="O130" s="74">
        <f t="shared" si="108"/>
        <v>0</v>
      </c>
      <c r="P130" s="74">
        <f t="shared" si="108"/>
        <v>0</v>
      </c>
      <c r="Q130" s="74">
        <f t="shared" si="108"/>
        <v>0</v>
      </c>
      <c r="R130" s="74">
        <f t="shared" si="108"/>
        <v>0</v>
      </c>
      <c r="S130" s="74">
        <f t="shared" si="108"/>
        <v>0</v>
      </c>
      <c r="T130" s="74">
        <f t="shared" si="108"/>
        <v>0</v>
      </c>
      <c r="U130" s="74">
        <f t="shared" si="108"/>
        <v>0</v>
      </c>
      <c r="V130" s="74">
        <f t="shared" si="108"/>
        <v>0</v>
      </c>
      <c r="W130" s="74">
        <f t="shared" si="108"/>
        <v>0</v>
      </c>
      <c r="X130" s="74">
        <f t="shared" si="108"/>
        <v>0</v>
      </c>
      <c r="Y130" s="74">
        <f t="shared" si="108"/>
        <v>0</v>
      </c>
      <c r="Z130" s="74">
        <f t="shared" si="108"/>
        <v>0</v>
      </c>
      <c r="AB130" s="75"/>
    </row>
    <row r="131" spans="2:28" ht="29.25" customHeight="1">
      <c r="B131" s="7"/>
      <c r="C131" s="302"/>
      <c r="D131" s="303"/>
      <c r="E131" s="304"/>
      <c r="F131" s="305"/>
      <c r="G131" s="304"/>
      <c r="H131" s="304"/>
      <c r="I131" s="76" t="s">
        <v>54</v>
      </c>
      <c r="J131" s="76" t="str">
        <f t="shared" si="97"/>
        <v xml:space="preserve"> </v>
      </c>
      <c r="K131" s="76" t="str">
        <f t="shared" si="99"/>
        <v xml:space="preserve"> </v>
      </c>
      <c r="L131" s="76" t="str">
        <f t="shared" ref="L131:Z131" si="109">K131</f>
        <v xml:space="preserve"> </v>
      </c>
      <c r="M131" s="76" t="str">
        <f t="shared" si="109"/>
        <v xml:space="preserve"> </v>
      </c>
      <c r="N131" s="76" t="str">
        <f t="shared" si="109"/>
        <v xml:space="preserve"> </v>
      </c>
      <c r="O131" s="76" t="str">
        <f t="shared" si="109"/>
        <v xml:space="preserve"> </v>
      </c>
      <c r="P131" s="76" t="str">
        <f t="shared" si="109"/>
        <v xml:space="preserve"> </v>
      </c>
      <c r="Q131" s="76" t="str">
        <f t="shared" si="109"/>
        <v xml:space="preserve"> </v>
      </c>
      <c r="R131" s="76" t="str">
        <f t="shared" si="109"/>
        <v xml:space="preserve"> </v>
      </c>
      <c r="S131" s="76" t="str">
        <f t="shared" si="109"/>
        <v xml:space="preserve"> </v>
      </c>
      <c r="T131" s="76" t="str">
        <f t="shared" si="109"/>
        <v xml:space="preserve"> </v>
      </c>
      <c r="U131" s="76" t="str">
        <f t="shared" si="109"/>
        <v xml:space="preserve"> </v>
      </c>
      <c r="V131" s="76" t="str">
        <f t="shared" si="109"/>
        <v xml:space="preserve"> </v>
      </c>
      <c r="W131" s="76" t="str">
        <f t="shared" si="109"/>
        <v xml:space="preserve"> </v>
      </c>
      <c r="X131" s="76" t="str">
        <f t="shared" si="109"/>
        <v xml:space="preserve"> </v>
      </c>
      <c r="Y131" s="76" t="str">
        <f t="shared" si="109"/>
        <v xml:space="preserve"> </v>
      </c>
      <c r="Z131" s="76" t="str">
        <f t="shared" si="109"/>
        <v xml:space="preserve"> </v>
      </c>
      <c r="AB131" s="75"/>
    </row>
    <row r="132" spans="2:28" ht="29.25" customHeight="1">
      <c r="B132" s="7"/>
      <c r="C132" s="302" t="s">
        <v>176</v>
      </c>
      <c r="D132" s="303" t="s">
        <v>177</v>
      </c>
      <c r="E132" s="304">
        <v>2009</v>
      </c>
      <c r="F132" s="305" t="s">
        <v>1</v>
      </c>
      <c r="G132" s="304" t="s">
        <v>148</v>
      </c>
      <c r="H132" s="304" t="s">
        <v>148</v>
      </c>
      <c r="I132" s="74">
        <v>1000</v>
      </c>
      <c r="J132" s="74">
        <f t="shared" si="97"/>
        <v>1000</v>
      </c>
      <c r="K132" s="74">
        <f t="shared" si="99"/>
        <v>1000</v>
      </c>
      <c r="L132" s="74">
        <f t="shared" ref="L132:Z132" si="110">K132</f>
        <v>1000</v>
      </c>
      <c r="M132" s="74">
        <f t="shared" si="110"/>
        <v>1000</v>
      </c>
      <c r="N132" s="74">
        <f t="shared" si="110"/>
        <v>1000</v>
      </c>
      <c r="O132" s="74">
        <f t="shared" si="110"/>
        <v>1000</v>
      </c>
      <c r="P132" s="74">
        <f t="shared" si="110"/>
        <v>1000</v>
      </c>
      <c r="Q132" s="74">
        <f t="shared" si="110"/>
        <v>1000</v>
      </c>
      <c r="R132" s="74">
        <f t="shared" si="110"/>
        <v>1000</v>
      </c>
      <c r="S132" s="74">
        <f t="shared" si="110"/>
        <v>1000</v>
      </c>
      <c r="T132" s="74">
        <f t="shared" si="110"/>
        <v>1000</v>
      </c>
      <c r="U132" s="74">
        <f t="shared" si="110"/>
        <v>1000</v>
      </c>
      <c r="V132" s="74">
        <f t="shared" si="110"/>
        <v>1000</v>
      </c>
      <c r="W132" s="74">
        <f t="shared" si="110"/>
        <v>1000</v>
      </c>
      <c r="X132" s="74">
        <f t="shared" si="110"/>
        <v>1000</v>
      </c>
      <c r="Y132" s="74">
        <f t="shared" si="110"/>
        <v>1000</v>
      </c>
      <c r="Z132" s="74">
        <f t="shared" si="110"/>
        <v>1000</v>
      </c>
      <c r="AB132" s="75"/>
    </row>
    <row r="133" spans="2:28" ht="29.25" customHeight="1">
      <c r="B133" s="7"/>
      <c r="C133" s="302"/>
      <c r="D133" s="303"/>
      <c r="E133" s="304"/>
      <c r="F133" s="305"/>
      <c r="G133" s="304"/>
      <c r="H133" s="304"/>
      <c r="I133" s="76" t="s">
        <v>54</v>
      </c>
      <c r="J133" s="76" t="str">
        <f t="shared" si="97"/>
        <v xml:space="preserve"> </v>
      </c>
      <c r="K133" s="76" t="str">
        <f t="shared" si="99"/>
        <v xml:space="preserve"> </v>
      </c>
      <c r="L133" s="76" t="str">
        <f t="shared" ref="L133:Z133" si="111">K133</f>
        <v xml:space="preserve"> </v>
      </c>
      <c r="M133" s="76" t="str">
        <f t="shared" si="111"/>
        <v xml:space="preserve"> </v>
      </c>
      <c r="N133" s="76" t="str">
        <f t="shared" si="111"/>
        <v xml:space="preserve"> </v>
      </c>
      <c r="O133" s="76" t="str">
        <f t="shared" si="111"/>
        <v xml:space="preserve"> </v>
      </c>
      <c r="P133" s="76" t="str">
        <f t="shared" si="111"/>
        <v xml:space="preserve"> </v>
      </c>
      <c r="Q133" s="76" t="str">
        <f t="shared" si="111"/>
        <v xml:space="preserve"> </v>
      </c>
      <c r="R133" s="76" t="str">
        <f t="shared" si="111"/>
        <v xml:space="preserve"> </v>
      </c>
      <c r="S133" s="76" t="str">
        <f t="shared" si="111"/>
        <v xml:space="preserve"> </v>
      </c>
      <c r="T133" s="76" t="str">
        <f t="shared" si="111"/>
        <v xml:space="preserve"> </v>
      </c>
      <c r="U133" s="76" t="str">
        <f t="shared" si="111"/>
        <v xml:space="preserve"> </v>
      </c>
      <c r="V133" s="76" t="str">
        <f t="shared" si="111"/>
        <v xml:space="preserve"> </v>
      </c>
      <c r="W133" s="76" t="str">
        <f t="shared" si="111"/>
        <v xml:space="preserve"> </v>
      </c>
      <c r="X133" s="76" t="str">
        <f t="shared" si="111"/>
        <v xml:space="preserve"> </v>
      </c>
      <c r="Y133" s="76" t="str">
        <f t="shared" si="111"/>
        <v xml:space="preserve"> </v>
      </c>
      <c r="Z133" s="76" t="str">
        <f t="shared" si="111"/>
        <v xml:space="preserve"> </v>
      </c>
      <c r="AB133" s="75"/>
    </row>
    <row r="134" spans="2:28" ht="29.25" customHeight="1">
      <c r="B134" s="7"/>
      <c r="C134" s="302" t="s">
        <v>178</v>
      </c>
      <c r="D134" s="303" t="s">
        <v>179</v>
      </c>
      <c r="E134" s="304">
        <v>2013</v>
      </c>
      <c r="F134" s="305" t="s">
        <v>1</v>
      </c>
      <c r="G134" s="304" t="s">
        <v>147</v>
      </c>
      <c r="H134" s="304" t="s">
        <v>148</v>
      </c>
      <c r="I134" s="74">
        <v>0</v>
      </c>
      <c r="J134" s="74">
        <v>1000</v>
      </c>
      <c r="K134" s="74">
        <f t="shared" si="99"/>
        <v>1000</v>
      </c>
      <c r="L134" s="74">
        <f t="shared" ref="L134:Z134" si="112">K134</f>
        <v>1000</v>
      </c>
      <c r="M134" s="74">
        <f t="shared" si="112"/>
        <v>1000</v>
      </c>
      <c r="N134" s="74">
        <f t="shared" si="112"/>
        <v>1000</v>
      </c>
      <c r="O134" s="74">
        <f t="shared" si="112"/>
        <v>1000</v>
      </c>
      <c r="P134" s="74">
        <f t="shared" si="112"/>
        <v>1000</v>
      </c>
      <c r="Q134" s="74">
        <f t="shared" si="112"/>
        <v>1000</v>
      </c>
      <c r="R134" s="74">
        <f t="shared" si="112"/>
        <v>1000</v>
      </c>
      <c r="S134" s="74">
        <f t="shared" si="112"/>
        <v>1000</v>
      </c>
      <c r="T134" s="74">
        <f t="shared" si="112"/>
        <v>1000</v>
      </c>
      <c r="U134" s="74">
        <f t="shared" si="112"/>
        <v>1000</v>
      </c>
      <c r="V134" s="74">
        <f t="shared" si="112"/>
        <v>1000</v>
      </c>
      <c r="W134" s="74">
        <f t="shared" si="112"/>
        <v>1000</v>
      </c>
      <c r="X134" s="74">
        <f t="shared" si="112"/>
        <v>1000</v>
      </c>
      <c r="Y134" s="74">
        <f t="shared" si="112"/>
        <v>1000</v>
      </c>
      <c r="Z134" s="74">
        <f t="shared" si="112"/>
        <v>1000</v>
      </c>
      <c r="AB134" s="75"/>
    </row>
    <row r="135" spans="2:28" ht="29.25" customHeight="1">
      <c r="B135" s="7"/>
      <c r="C135" s="302"/>
      <c r="D135" s="303"/>
      <c r="E135" s="304"/>
      <c r="F135" s="305"/>
      <c r="G135" s="304"/>
      <c r="H135" s="304"/>
      <c r="I135" s="76" t="s">
        <v>54</v>
      </c>
      <c r="J135" s="76" t="str">
        <f t="shared" ref="J135:J149" si="113">I135</f>
        <v xml:space="preserve"> </v>
      </c>
      <c r="K135" s="76" t="str">
        <f t="shared" si="99"/>
        <v xml:space="preserve"> </v>
      </c>
      <c r="L135" s="76" t="str">
        <f t="shared" ref="L135:Z135" si="114">K135</f>
        <v xml:space="preserve"> </v>
      </c>
      <c r="M135" s="76" t="str">
        <f t="shared" si="114"/>
        <v xml:space="preserve"> </v>
      </c>
      <c r="N135" s="76" t="str">
        <f t="shared" si="114"/>
        <v xml:space="preserve"> </v>
      </c>
      <c r="O135" s="76" t="str">
        <f t="shared" si="114"/>
        <v xml:space="preserve"> </v>
      </c>
      <c r="P135" s="76" t="str">
        <f t="shared" si="114"/>
        <v xml:space="preserve"> </v>
      </c>
      <c r="Q135" s="76" t="str">
        <f t="shared" si="114"/>
        <v xml:space="preserve"> </v>
      </c>
      <c r="R135" s="76" t="str">
        <f t="shared" si="114"/>
        <v xml:space="preserve"> </v>
      </c>
      <c r="S135" s="76" t="str">
        <f t="shared" si="114"/>
        <v xml:space="preserve"> </v>
      </c>
      <c r="T135" s="76" t="str">
        <f t="shared" si="114"/>
        <v xml:space="preserve"> </v>
      </c>
      <c r="U135" s="76" t="str">
        <f t="shared" si="114"/>
        <v xml:space="preserve"> </v>
      </c>
      <c r="V135" s="76" t="str">
        <f t="shared" si="114"/>
        <v xml:space="preserve"> </v>
      </c>
      <c r="W135" s="76" t="str">
        <f t="shared" si="114"/>
        <v xml:space="preserve"> </v>
      </c>
      <c r="X135" s="76" t="str">
        <f t="shared" si="114"/>
        <v xml:space="preserve"> </v>
      </c>
      <c r="Y135" s="76" t="str">
        <f t="shared" si="114"/>
        <v xml:space="preserve"> </v>
      </c>
      <c r="Z135" s="76" t="str">
        <f t="shared" si="114"/>
        <v xml:space="preserve"> </v>
      </c>
      <c r="AB135" s="75"/>
    </row>
    <row r="136" spans="2:28" ht="29.25" customHeight="1">
      <c r="B136" s="7"/>
      <c r="C136" s="302" t="s">
        <v>180</v>
      </c>
      <c r="D136" s="303" t="s">
        <v>171</v>
      </c>
      <c r="E136" s="304">
        <v>2010</v>
      </c>
      <c r="F136" s="305" t="s">
        <v>4</v>
      </c>
      <c r="G136" s="304" t="s">
        <v>181</v>
      </c>
      <c r="H136" s="304" t="s">
        <v>98</v>
      </c>
      <c r="I136" s="74">
        <v>0</v>
      </c>
      <c r="J136" s="74">
        <f t="shared" si="113"/>
        <v>0</v>
      </c>
      <c r="K136" s="74">
        <f t="shared" si="99"/>
        <v>0</v>
      </c>
      <c r="L136" s="74">
        <f t="shared" ref="L136:Z136" si="115">K136</f>
        <v>0</v>
      </c>
      <c r="M136" s="74">
        <f t="shared" si="115"/>
        <v>0</v>
      </c>
      <c r="N136" s="74">
        <f t="shared" si="115"/>
        <v>0</v>
      </c>
      <c r="O136" s="74">
        <f t="shared" si="115"/>
        <v>0</v>
      </c>
      <c r="P136" s="74">
        <f t="shared" si="115"/>
        <v>0</v>
      </c>
      <c r="Q136" s="74">
        <f t="shared" si="115"/>
        <v>0</v>
      </c>
      <c r="R136" s="74">
        <f t="shared" si="115"/>
        <v>0</v>
      </c>
      <c r="S136" s="74">
        <f t="shared" si="115"/>
        <v>0</v>
      </c>
      <c r="T136" s="74">
        <f t="shared" si="115"/>
        <v>0</v>
      </c>
      <c r="U136" s="74">
        <f t="shared" si="115"/>
        <v>0</v>
      </c>
      <c r="V136" s="74">
        <f t="shared" si="115"/>
        <v>0</v>
      </c>
      <c r="W136" s="74">
        <f t="shared" si="115"/>
        <v>0</v>
      </c>
      <c r="X136" s="74">
        <f t="shared" si="115"/>
        <v>0</v>
      </c>
      <c r="Y136" s="74">
        <f t="shared" si="115"/>
        <v>0</v>
      </c>
      <c r="Z136" s="74">
        <f t="shared" si="115"/>
        <v>0</v>
      </c>
      <c r="AB136" s="75"/>
    </row>
    <row r="137" spans="2:28" ht="29.25" customHeight="1">
      <c r="B137" s="7"/>
      <c r="C137" s="302"/>
      <c r="D137" s="303"/>
      <c r="E137" s="304"/>
      <c r="F137" s="305"/>
      <c r="G137" s="304"/>
      <c r="H137" s="304"/>
      <c r="I137" s="76" t="s">
        <v>54</v>
      </c>
      <c r="J137" s="76" t="str">
        <f t="shared" si="113"/>
        <v xml:space="preserve"> </v>
      </c>
      <c r="K137" s="76" t="str">
        <f t="shared" si="99"/>
        <v xml:space="preserve"> </v>
      </c>
      <c r="L137" s="76" t="str">
        <f t="shared" ref="L137:Z137" si="116">K137</f>
        <v xml:space="preserve"> </v>
      </c>
      <c r="M137" s="76" t="str">
        <f t="shared" si="116"/>
        <v xml:space="preserve"> </v>
      </c>
      <c r="N137" s="76" t="str">
        <f t="shared" si="116"/>
        <v xml:space="preserve"> </v>
      </c>
      <c r="O137" s="76" t="str">
        <f t="shared" si="116"/>
        <v xml:space="preserve"> </v>
      </c>
      <c r="P137" s="76" t="str">
        <f t="shared" si="116"/>
        <v xml:space="preserve"> </v>
      </c>
      <c r="Q137" s="76" t="str">
        <f t="shared" si="116"/>
        <v xml:space="preserve"> </v>
      </c>
      <c r="R137" s="76" t="str">
        <f t="shared" si="116"/>
        <v xml:space="preserve"> </v>
      </c>
      <c r="S137" s="76" t="str">
        <f t="shared" si="116"/>
        <v xml:space="preserve"> </v>
      </c>
      <c r="T137" s="76" t="str">
        <f t="shared" si="116"/>
        <v xml:space="preserve"> </v>
      </c>
      <c r="U137" s="76" t="str">
        <f t="shared" si="116"/>
        <v xml:space="preserve"> </v>
      </c>
      <c r="V137" s="76" t="str">
        <f t="shared" si="116"/>
        <v xml:space="preserve"> </v>
      </c>
      <c r="W137" s="76" t="str">
        <f t="shared" si="116"/>
        <v xml:space="preserve"> </v>
      </c>
      <c r="X137" s="76" t="str">
        <f t="shared" si="116"/>
        <v xml:space="preserve"> </v>
      </c>
      <c r="Y137" s="76" t="str">
        <f t="shared" si="116"/>
        <v xml:space="preserve"> </v>
      </c>
      <c r="Z137" s="76" t="str">
        <f t="shared" si="116"/>
        <v xml:space="preserve"> </v>
      </c>
      <c r="AB137" s="75"/>
    </row>
    <row r="138" spans="2:28" ht="29.25" customHeight="1">
      <c r="B138" s="7"/>
      <c r="C138" s="302" t="s">
        <v>182</v>
      </c>
      <c r="D138" s="303" t="s">
        <v>183</v>
      </c>
      <c r="E138" s="304">
        <v>2014</v>
      </c>
      <c r="F138" s="305" t="s">
        <v>1</v>
      </c>
      <c r="G138" s="304" t="s">
        <v>184</v>
      </c>
      <c r="H138" s="304" t="s">
        <v>185</v>
      </c>
      <c r="I138" s="74">
        <v>0</v>
      </c>
      <c r="J138" s="74">
        <f t="shared" si="113"/>
        <v>0</v>
      </c>
      <c r="K138" s="74">
        <f t="shared" si="99"/>
        <v>0</v>
      </c>
      <c r="L138" s="74">
        <f t="shared" ref="L138:Z138" si="117">K138</f>
        <v>0</v>
      </c>
      <c r="M138" s="74">
        <f t="shared" si="117"/>
        <v>0</v>
      </c>
      <c r="N138" s="74">
        <f t="shared" si="117"/>
        <v>0</v>
      </c>
      <c r="O138" s="74">
        <f t="shared" si="117"/>
        <v>0</v>
      </c>
      <c r="P138" s="74">
        <f t="shared" si="117"/>
        <v>0</v>
      </c>
      <c r="Q138" s="74">
        <f t="shared" si="117"/>
        <v>0</v>
      </c>
      <c r="R138" s="74">
        <f t="shared" si="117"/>
        <v>0</v>
      </c>
      <c r="S138" s="74">
        <f t="shared" si="117"/>
        <v>0</v>
      </c>
      <c r="T138" s="74">
        <f t="shared" si="117"/>
        <v>0</v>
      </c>
      <c r="U138" s="74">
        <f t="shared" si="117"/>
        <v>0</v>
      </c>
      <c r="V138" s="74">
        <f t="shared" si="117"/>
        <v>0</v>
      </c>
      <c r="W138" s="74">
        <f t="shared" si="117"/>
        <v>0</v>
      </c>
      <c r="X138" s="74">
        <f t="shared" si="117"/>
        <v>0</v>
      </c>
      <c r="Y138" s="74">
        <f t="shared" si="117"/>
        <v>0</v>
      </c>
      <c r="Z138" s="74">
        <f t="shared" si="117"/>
        <v>0</v>
      </c>
      <c r="AB138" s="75"/>
    </row>
    <row r="139" spans="2:28" ht="29.25" customHeight="1">
      <c r="B139" s="7"/>
      <c r="C139" s="302"/>
      <c r="D139" s="303"/>
      <c r="E139" s="304"/>
      <c r="F139" s="305"/>
      <c r="G139" s="304"/>
      <c r="H139" s="304"/>
      <c r="I139" s="76" t="s">
        <v>54</v>
      </c>
      <c r="J139" s="76" t="str">
        <f t="shared" si="113"/>
        <v xml:space="preserve"> </v>
      </c>
      <c r="K139" s="76" t="str">
        <f t="shared" si="99"/>
        <v xml:space="preserve"> </v>
      </c>
      <c r="L139" s="76" t="str">
        <f t="shared" ref="L139:Z139" si="118">K139</f>
        <v xml:space="preserve"> </v>
      </c>
      <c r="M139" s="76" t="str">
        <f t="shared" si="118"/>
        <v xml:space="preserve"> </v>
      </c>
      <c r="N139" s="76" t="str">
        <f t="shared" si="118"/>
        <v xml:space="preserve"> </v>
      </c>
      <c r="O139" s="76" t="str">
        <f t="shared" si="118"/>
        <v xml:space="preserve"> </v>
      </c>
      <c r="P139" s="76" t="str">
        <f t="shared" si="118"/>
        <v xml:space="preserve"> </v>
      </c>
      <c r="Q139" s="76" t="str">
        <f t="shared" si="118"/>
        <v xml:space="preserve"> </v>
      </c>
      <c r="R139" s="76" t="str">
        <f t="shared" si="118"/>
        <v xml:space="preserve"> </v>
      </c>
      <c r="S139" s="76" t="str">
        <f t="shared" si="118"/>
        <v xml:space="preserve"> </v>
      </c>
      <c r="T139" s="76" t="str">
        <f t="shared" si="118"/>
        <v xml:space="preserve"> </v>
      </c>
      <c r="U139" s="76" t="str">
        <f t="shared" si="118"/>
        <v xml:space="preserve"> </v>
      </c>
      <c r="V139" s="76" t="str">
        <f t="shared" si="118"/>
        <v xml:space="preserve"> </v>
      </c>
      <c r="W139" s="76" t="str">
        <f t="shared" si="118"/>
        <v xml:space="preserve"> </v>
      </c>
      <c r="X139" s="76" t="str">
        <f t="shared" si="118"/>
        <v xml:space="preserve"> </v>
      </c>
      <c r="Y139" s="76" t="str">
        <f t="shared" si="118"/>
        <v xml:space="preserve"> </v>
      </c>
      <c r="Z139" s="76" t="str">
        <f t="shared" si="118"/>
        <v xml:space="preserve"> </v>
      </c>
      <c r="AB139" s="75"/>
    </row>
    <row r="140" spans="2:28" ht="29.25" customHeight="1">
      <c r="B140" s="7"/>
      <c r="C140" s="302" t="s">
        <v>186</v>
      </c>
      <c r="D140" s="303" t="s">
        <v>187</v>
      </c>
      <c r="E140" s="304">
        <v>2010</v>
      </c>
      <c r="F140" s="305" t="s">
        <v>2</v>
      </c>
      <c r="G140" s="304" t="s">
        <v>188</v>
      </c>
      <c r="H140" s="304" t="s">
        <v>189</v>
      </c>
      <c r="I140" s="74">
        <v>0</v>
      </c>
      <c r="J140" s="74">
        <f t="shared" si="113"/>
        <v>0</v>
      </c>
      <c r="K140" s="74">
        <f t="shared" si="99"/>
        <v>0</v>
      </c>
      <c r="L140" s="74">
        <f t="shared" ref="L140:Z140" si="119">K140</f>
        <v>0</v>
      </c>
      <c r="M140" s="74">
        <f t="shared" si="119"/>
        <v>0</v>
      </c>
      <c r="N140" s="74">
        <f t="shared" si="119"/>
        <v>0</v>
      </c>
      <c r="O140" s="74">
        <f t="shared" si="119"/>
        <v>0</v>
      </c>
      <c r="P140" s="74">
        <f t="shared" si="119"/>
        <v>0</v>
      </c>
      <c r="Q140" s="74">
        <f t="shared" si="119"/>
        <v>0</v>
      </c>
      <c r="R140" s="74">
        <f t="shared" si="119"/>
        <v>0</v>
      </c>
      <c r="S140" s="74">
        <f t="shared" si="119"/>
        <v>0</v>
      </c>
      <c r="T140" s="74">
        <f t="shared" si="119"/>
        <v>0</v>
      </c>
      <c r="U140" s="74">
        <f t="shared" si="119"/>
        <v>0</v>
      </c>
      <c r="V140" s="74">
        <f t="shared" si="119"/>
        <v>0</v>
      </c>
      <c r="W140" s="74">
        <f t="shared" si="119"/>
        <v>0</v>
      </c>
      <c r="X140" s="74">
        <f t="shared" si="119"/>
        <v>0</v>
      </c>
      <c r="Y140" s="74">
        <f t="shared" si="119"/>
        <v>0</v>
      </c>
      <c r="Z140" s="74">
        <f t="shared" si="119"/>
        <v>0</v>
      </c>
      <c r="AB140" s="75"/>
    </row>
    <row r="141" spans="2:28" ht="29.25" customHeight="1">
      <c r="B141" s="7"/>
      <c r="C141" s="302"/>
      <c r="D141" s="303"/>
      <c r="E141" s="304"/>
      <c r="F141" s="305"/>
      <c r="G141" s="304"/>
      <c r="H141" s="304"/>
      <c r="I141" s="76" t="s">
        <v>54</v>
      </c>
      <c r="J141" s="76" t="str">
        <f t="shared" si="113"/>
        <v xml:space="preserve"> </v>
      </c>
      <c r="K141" s="76" t="str">
        <f t="shared" si="99"/>
        <v xml:space="preserve"> </v>
      </c>
      <c r="L141" s="76" t="str">
        <f t="shared" ref="L141:Z141" si="120">K141</f>
        <v xml:space="preserve"> </v>
      </c>
      <c r="M141" s="76" t="str">
        <f t="shared" si="120"/>
        <v xml:space="preserve"> </v>
      </c>
      <c r="N141" s="76" t="str">
        <f t="shared" si="120"/>
        <v xml:space="preserve"> </v>
      </c>
      <c r="O141" s="76" t="str">
        <f t="shared" si="120"/>
        <v xml:space="preserve"> </v>
      </c>
      <c r="P141" s="76" t="str">
        <f t="shared" si="120"/>
        <v xml:space="preserve"> </v>
      </c>
      <c r="Q141" s="76" t="str">
        <f t="shared" si="120"/>
        <v xml:space="preserve"> </v>
      </c>
      <c r="R141" s="76" t="str">
        <f t="shared" si="120"/>
        <v xml:space="preserve"> </v>
      </c>
      <c r="S141" s="76" t="str">
        <f t="shared" si="120"/>
        <v xml:space="preserve"> </v>
      </c>
      <c r="T141" s="76" t="str">
        <f t="shared" si="120"/>
        <v xml:space="preserve"> </v>
      </c>
      <c r="U141" s="76" t="str">
        <f t="shared" si="120"/>
        <v xml:space="preserve"> </v>
      </c>
      <c r="V141" s="76" t="str">
        <f t="shared" si="120"/>
        <v xml:space="preserve"> </v>
      </c>
      <c r="W141" s="76" t="str">
        <f t="shared" si="120"/>
        <v xml:space="preserve"> </v>
      </c>
      <c r="X141" s="76" t="str">
        <f t="shared" si="120"/>
        <v xml:space="preserve"> </v>
      </c>
      <c r="Y141" s="76" t="str">
        <f t="shared" si="120"/>
        <v xml:space="preserve"> </v>
      </c>
      <c r="Z141" s="76" t="str">
        <f t="shared" si="120"/>
        <v xml:space="preserve"> </v>
      </c>
      <c r="AB141" s="75"/>
    </row>
    <row r="142" spans="2:28" ht="29.25" customHeight="1">
      <c r="B142" s="7"/>
      <c r="C142" s="302" t="s">
        <v>190</v>
      </c>
      <c r="D142" s="303" t="s">
        <v>191</v>
      </c>
      <c r="E142" s="304">
        <v>2017</v>
      </c>
      <c r="F142" s="305" t="s">
        <v>1</v>
      </c>
      <c r="G142" s="304" t="s">
        <v>192</v>
      </c>
      <c r="H142" s="304" t="s">
        <v>193</v>
      </c>
      <c r="I142" s="74">
        <v>0</v>
      </c>
      <c r="J142" s="74">
        <f t="shared" si="113"/>
        <v>0</v>
      </c>
      <c r="K142" s="74">
        <f t="shared" si="99"/>
        <v>0</v>
      </c>
      <c r="L142" s="74">
        <f t="shared" ref="L142:Z142" si="121">K142</f>
        <v>0</v>
      </c>
      <c r="M142" s="74">
        <f t="shared" si="121"/>
        <v>0</v>
      </c>
      <c r="N142" s="74">
        <f t="shared" si="121"/>
        <v>0</v>
      </c>
      <c r="O142" s="74">
        <f t="shared" si="121"/>
        <v>0</v>
      </c>
      <c r="P142" s="74">
        <f t="shared" si="121"/>
        <v>0</v>
      </c>
      <c r="Q142" s="74">
        <f t="shared" si="121"/>
        <v>0</v>
      </c>
      <c r="R142" s="74">
        <f t="shared" si="121"/>
        <v>0</v>
      </c>
      <c r="S142" s="74">
        <f t="shared" si="121"/>
        <v>0</v>
      </c>
      <c r="T142" s="74">
        <f t="shared" si="121"/>
        <v>0</v>
      </c>
      <c r="U142" s="74">
        <f t="shared" si="121"/>
        <v>0</v>
      </c>
      <c r="V142" s="74">
        <f t="shared" si="121"/>
        <v>0</v>
      </c>
      <c r="W142" s="74">
        <f t="shared" si="121"/>
        <v>0</v>
      </c>
      <c r="X142" s="74">
        <f t="shared" si="121"/>
        <v>0</v>
      </c>
      <c r="Y142" s="74">
        <f t="shared" si="121"/>
        <v>0</v>
      </c>
      <c r="Z142" s="74">
        <f t="shared" si="121"/>
        <v>0</v>
      </c>
      <c r="AB142" s="75"/>
    </row>
    <row r="143" spans="2:28" ht="29.25" customHeight="1">
      <c r="B143" s="7"/>
      <c r="C143" s="302"/>
      <c r="D143" s="303"/>
      <c r="E143" s="304"/>
      <c r="F143" s="305"/>
      <c r="G143" s="304"/>
      <c r="H143" s="304"/>
      <c r="I143" s="76" t="s">
        <v>54</v>
      </c>
      <c r="J143" s="76" t="str">
        <f t="shared" si="113"/>
        <v xml:space="preserve"> </v>
      </c>
      <c r="K143" s="76" t="str">
        <f t="shared" si="99"/>
        <v xml:space="preserve"> </v>
      </c>
      <c r="L143" s="76" t="str">
        <f t="shared" ref="L143:Z143" si="122">K143</f>
        <v xml:space="preserve"> </v>
      </c>
      <c r="M143" s="76" t="str">
        <f t="shared" si="122"/>
        <v xml:space="preserve"> </v>
      </c>
      <c r="N143" s="76" t="str">
        <f t="shared" si="122"/>
        <v xml:space="preserve"> </v>
      </c>
      <c r="O143" s="76" t="str">
        <f t="shared" si="122"/>
        <v xml:space="preserve"> </v>
      </c>
      <c r="P143" s="76" t="str">
        <f t="shared" si="122"/>
        <v xml:space="preserve"> </v>
      </c>
      <c r="Q143" s="76" t="str">
        <f t="shared" si="122"/>
        <v xml:space="preserve"> </v>
      </c>
      <c r="R143" s="76" t="str">
        <f t="shared" si="122"/>
        <v xml:space="preserve"> </v>
      </c>
      <c r="S143" s="76" t="str">
        <f t="shared" si="122"/>
        <v xml:space="preserve"> </v>
      </c>
      <c r="T143" s="76" t="str">
        <f t="shared" si="122"/>
        <v xml:space="preserve"> </v>
      </c>
      <c r="U143" s="76" t="str">
        <f t="shared" si="122"/>
        <v xml:space="preserve"> </v>
      </c>
      <c r="V143" s="76" t="str">
        <f t="shared" si="122"/>
        <v xml:space="preserve"> </v>
      </c>
      <c r="W143" s="76" t="str">
        <f t="shared" si="122"/>
        <v xml:space="preserve"> </v>
      </c>
      <c r="X143" s="76" t="str">
        <f t="shared" si="122"/>
        <v xml:space="preserve"> </v>
      </c>
      <c r="Y143" s="76" t="str">
        <f t="shared" si="122"/>
        <v xml:space="preserve"> </v>
      </c>
      <c r="Z143" s="76" t="str">
        <f t="shared" si="122"/>
        <v xml:space="preserve"> </v>
      </c>
      <c r="AB143" s="75"/>
    </row>
    <row r="144" spans="2:28" ht="29.25" customHeight="1">
      <c r="B144" s="7"/>
      <c r="C144" s="302" t="s">
        <v>194</v>
      </c>
      <c r="D144" s="303" t="s">
        <v>195</v>
      </c>
      <c r="E144" s="304">
        <v>2018</v>
      </c>
      <c r="F144" s="305" t="s">
        <v>1</v>
      </c>
      <c r="G144" s="304" t="s">
        <v>196</v>
      </c>
      <c r="H144" s="304"/>
      <c r="I144" s="74">
        <v>0</v>
      </c>
      <c r="J144" s="74">
        <f t="shared" si="113"/>
        <v>0</v>
      </c>
      <c r="K144" s="74">
        <f t="shared" si="99"/>
        <v>0</v>
      </c>
      <c r="L144" s="74">
        <f t="shared" ref="L144:Z144" si="123">K144</f>
        <v>0</v>
      </c>
      <c r="M144" s="74">
        <f t="shared" si="123"/>
        <v>0</v>
      </c>
      <c r="N144" s="74">
        <f t="shared" si="123"/>
        <v>0</v>
      </c>
      <c r="O144" s="74">
        <f t="shared" si="123"/>
        <v>0</v>
      </c>
      <c r="P144" s="74">
        <f t="shared" si="123"/>
        <v>0</v>
      </c>
      <c r="Q144" s="74">
        <f t="shared" si="123"/>
        <v>0</v>
      </c>
      <c r="R144" s="74">
        <f t="shared" si="123"/>
        <v>0</v>
      </c>
      <c r="S144" s="74">
        <f t="shared" si="123"/>
        <v>0</v>
      </c>
      <c r="T144" s="74">
        <f t="shared" si="123"/>
        <v>0</v>
      </c>
      <c r="U144" s="74">
        <f t="shared" si="123"/>
        <v>0</v>
      </c>
      <c r="V144" s="74">
        <f t="shared" si="123"/>
        <v>0</v>
      </c>
      <c r="W144" s="74">
        <f t="shared" si="123"/>
        <v>0</v>
      </c>
      <c r="X144" s="74">
        <f t="shared" si="123"/>
        <v>0</v>
      </c>
      <c r="Y144" s="74">
        <f t="shared" si="123"/>
        <v>0</v>
      </c>
      <c r="Z144" s="74">
        <f t="shared" si="123"/>
        <v>0</v>
      </c>
      <c r="AB144" s="75"/>
    </row>
    <row r="145" spans="2:28" ht="29.25" customHeight="1">
      <c r="B145" s="7"/>
      <c r="C145" s="302"/>
      <c r="D145" s="303"/>
      <c r="E145" s="304"/>
      <c r="F145" s="305"/>
      <c r="G145" s="304"/>
      <c r="H145" s="304"/>
      <c r="I145" s="76" t="s">
        <v>54</v>
      </c>
      <c r="J145" s="76" t="str">
        <f t="shared" si="113"/>
        <v xml:space="preserve"> </v>
      </c>
      <c r="K145" s="76" t="str">
        <f t="shared" si="99"/>
        <v xml:space="preserve"> </v>
      </c>
      <c r="L145" s="76" t="str">
        <f t="shared" ref="L145:Z145" si="124">K145</f>
        <v xml:space="preserve"> </v>
      </c>
      <c r="M145" s="76" t="str">
        <f t="shared" si="124"/>
        <v xml:space="preserve"> </v>
      </c>
      <c r="N145" s="76" t="str">
        <f t="shared" si="124"/>
        <v xml:space="preserve"> </v>
      </c>
      <c r="O145" s="76" t="str">
        <f t="shared" si="124"/>
        <v xml:space="preserve"> </v>
      </c>
      <c r="P145" s="76" t="str">
        <f t="shared" si="124"/>
        <v xml:space="preserve"> </v>
      </c>
      <c r="Q145" s="76" t="str">
        <f t="shared" si="124"/>
        <v xml:space="preserve"> </v>
      </c>
      <c r="R145" s="76" t="str">
        <f t="shared" si="124"/>
        <v xml:space="preserve"> </v>
      </c>
      <c r="S145" s="76" t="str">
        <f t="shared" si="124"/>
        <v xml:space="preserve"> </v>
      </c>
      <c r="T145" s="76" t="str">
        <f t="shared" si="124"/>
        <v xml:space="preserve"> </v>
      </c>
      <c r="U145" s="76" t="str">
        <f t="shared" si="124"/>
        <v xml:space="preserve"> </v>
      </c>
      <c r="V145" s="76" t="str">
        <f t="shared" si="124"/>
        <v xml:space="preserve"> </v>
      </c>
      <c r="W145" s="76" t="str">
        <f t="shared" si="124"/>
        <v xml:space="preserve"> </v>
      </c>
      <c r="X145" s="76" t="str">
        <f t="shared" si="124"/>
        <v xml:space="preserve"> </v>
      </c>
      <c r="Y145" s="76" t="str">
        <f t="shared" si="124"/>
        <v xml:space="preserve"> </v>
      </c>
      <c r="Z145" s="76" t="str">
        <f t="shared" si="124"/>
        <v xml:space="preserve"> </v>
      </c>
      <c r="AB145" s="75"/>
    </row>
    <row r="146" spans="2:28" ht="29.25" customHeight="1">
      <c r="B146" s="7"/>
      <c r="C146" s="302" t="s">
        <v>197</v>
      </c>
      <c r="D146" s="303" t="s">
        <v>198</v>
      </c>
      <c r="E146" s="304">
        <v>2024</v>
      </c>
      <c r="F146" s="305" t="s">
        <v>4</v>
      </c>
      <c r="G146" s="304" t="s">
        <v>199</v>
      </c>
      <c r="H146" s="304"/>
      <c r="I146" s="74">
        <v>0</v>
      </c>
      <c r="J146" s="74">
        <f t="shared" si="113"/>
        <v>0</v>
      </c>
      <c r="K146" s="74">
        <f t="shared" si="99"/>
        <v>0</v>
      </c>
      <c r="L146" s="74">
        <f t="shared" ref="L146:Z146" si="125">K146</f>
        <v>0</v>
      </c>
      <c r="M146" s="74">
        <f t="shared" si="125"/>
        <v>0</v>
      </c>
      <c r="N146" s="74">
        <f t="shared" si="125"/>
        <v>0</v>
      </c>
      <c r="O146" s="74">
        <f t="shared" si="125"/>
        <v>0</v>
      </c>
      <c r="P146" s="74">
        <f t="shared" si="125"/>
        <v>0</v>
      </c>
      <c r="Q146" s="74">
        <f t="shared" si="125"/>
        <v>0</v>
      </c>
      <c r="R146" s="74">
        <f t="shared" si="125"/>
        <v>0</v>
      </c>
      <c r="S146" s="74">
        <f t="shared" si="125"/>
        <v>0</v>
      </c>
      <c r="T146" s="74">
        <f t="shared" si="125"/>
        <v>0</v>
      </c>
      <c r="U146" s="74">
        <f t="shared" si="125"/>
        <v>0</v>
      </c>
      <c r="V146" s="74">
        <f t="shared" si="125"/>
        <v>0</v>
      </c>
      <c r="W146" s="74">
        <f t="shared" si="125"/>
        <v>0</v>
      </c>
      <c r="X146" s="74">
        <f t="shared" si="125"/>
        <v>0</v>
      </c>
      <c r="Y146" s="74">
        <f t="shared" si="125"/>
        <v>0</v>
      </c>
      <c r="Z146" s="74">
        <f t="shared" si="125"/>
        <v>0</v>
      </c>
      <c r="AB146" s="75"/>
    </row>
    <row r="147" spans="2:28" ht="29.25" customHeight="1">
      <c r="B147" s="7"/>
      <c r="C147" s="302"/>
      <c r="D147" s="303"/>
      <c r="E147" s="304"/>
      <c r="F147" s="305"/>
      <c r="G147" s="304"/>
      <c r="H147" s="304"/>
      <c r="I147" s="76" t="s">
        <v>54</v>
      </c>
      <c r="J147" s="76" t="str">
        <f t="shared" si="113"/>
        <v xml:space="preserve"> </v>
      </c>
      <c r="K147" s="76" t="str">
        <f t="shared" si="99"/>
        <v xml:space="preserve"> </v>
      </c>
      <c r="L147" s="76" t="str">
        <f t="shared" ref="L147:Z147" si="126">K147</f>
        <v xml:space="preserve"> </v>
      </c>
      <c r="M147" s="76" t="str">
        <f t="shared" si="126"/>
        <v xml:space="preserve"> </v>
      </c>
      <c r="N147" s="76" t="str">
        <f t="shared" si="126"/>
        <v xml:space="preserve"> </v>
      </c>
      <c r="O147" s="76" t="str">
        <f t="shared" si="126"/>
        <v xml:space="preserve"> </v>
      </c>
      <c r="P147" s="76" t="str">
        <f t="shared" si="126"/>
        <v xml:space="preserve"> </v>
      </c>
      <c r="Q147" s="76" t="str">
        <f t="shared" si="126"/>
        <v xml:space="preserve"> </v>
      </c>
      <c r="R147" s="76" t="str">
        <f t="shared" si="126"/>
        <v xml:space="preserve"> </v>
      </c>
      <c r="S147" s="76" t="str">
        <f t="shared" si="126"/>
        <v xml:space="preserve"> </v>
      </c>
      <c r="T147" s="76" t="str">
        <f t="shared" si="126"/>
        <v xml:space="preserve"> </v>
      </c>
      <c r="U147" s="76" t="str">
        <f t="shared" si="126"/>
        <v xml:space="preserve"> </v>
      </c>
      <c r="V147" s="76" t="str">
        <f t="shared" si="126"/>
        <v xml:space="preserve"> </v>
      </c>
      <c r="W147" s="76" t="str">
        <f t="shared" si="126"/>
        <v xml:space="preserve"> </v>
      </c>
      <c r="X147" s="76" t="str">
        <f t="shared" si="126"/>
        <v xml:space="preserve"> </v>
      </c>
      <c r="Y147" s="76" t="str">
        <f t="shared" si="126"/>
        <v xml:space="preserve"> </v>
      </c>
      <c r="Z147" s="76" t="str">
        <f t="shared" si="126"/>
        <v xml:space="preserve"> </v>
      </c>
      <c r="AB147" s="75"/>
    </row>
    <row r="148" spans="2:28" ht="29.25" customHeight="1">
      <c r="B148" s="7"/>
      <c r="C148" s="302" t="s">
        <v>200</v>
      </c>
      <c r="D148" s="303" t="s">
        <v>451</v>
      </c>
      <c r="E148" s="304">
        <v>2026</v>
      </c>
      <c r="F148" s="305" t="s">
        <v>3</v>
      </c>
      <c r="G148" s="304" t="s">
        <v>199</v>
      </c>
      <c r="H148" s="304" t="s">
        <v>450</v>
      </c>
      <c r="I148" s="74">
        <v>0</v>
      </c>
      <c r="J148" s="74">
        <f t="shared" si="113"/>
        <v>0</v>
      </c>
      <c r="K148" s="74">
        <f t="shared" si="99"/>
        <v>0</v>
      </c>
      <c r="L148" s="74">
        <f t="shared" ref="L148:Z148" si="127">K148</f>
        <v>0</v>
      </c>
      <c r="M148" s="74">
        <f t="shared" si="127"/>
        <v>0</v>
      </c>
      <c r="N148" s="74">
        <f t="shared" si="127"/>
        <v>0</v>
      </c>
      <c r="O148" s="74">
        <f t="shared" si="127"/>
        <v>0</v>
      </c>
      <c r="P148" s="74">
        <f t="shared" si="127"/>
        <v>0</v>
      </c>
      <c r="Q148" s="74">
        <f t="shared" si="127"/>
        <v>0</v>
      </c>
      <c r="R148" s="74">
        <f t="shared" si="127"/>
        <v>0</v>
      </c>
      <c r="S148" s="74">
        <f t="shared" si="127"/>
        <v>0</v>
      </c>
      <c r="T148" s="74">
        <f t="shared" si="127"/>
        <v>0</v>
      </c>
      <c r="U148" s="74">
        <f t="shared" si="127"/>
        <v>0</v>
      </c>
      <c r="V148" s="74">
        <f t="shared" si="127"/>
        <v>0</v>
      </c>
      <c r="W148" s="74">
        <f t="shared" si="127"/>
        <v>0</v>
      </c>
      <c r="X148" s="74">
        <f t="shared" si="127"/>
        <v>0</v>
      </c>
      <c r="Y148" s="74">
        <f t="shared" si="127"/>
        <v>0</v>
      </c>
      <c r="Z148" s="74">
        <f t="shared" si="127"/>
        <v>0</v>
      </c>
      <c r="AB148" s="75"/>
    </row>
    <row r="149" spans="2:28" ht="29.25" customHeight="1">
      <c r="B149" s="7"/>
      <c r="C149" s="302"/>
      <c r="D149" s="303"/>
      <c r="E149" s="304"/>
      <c r="F149" s="305"/>
      <c r="G149" s="304"/>
      <c r="H149" s="304"/>
      <c r="I149" s="76" t="s">
        <v>54</v>
      </c>
      <c r="J149" s="76" t="str">
        <f t="shared" si="113"/>
        <v xml:space="preserve"> </v>
      </c>
      <c r="K149" s="76" t="str">
        <f t="shared" si="99"/>
        <v xml:space="preserve"> </v>
      </c>
      <c r="L149" s="76" t="str">
        <f t="shared" ref="L149:Z149" si="128">K149</f>
        <v xml:space="preserve"> </v>
      </c>
      <c r="M149" s="76" t="str">
        <f t="shared" si="128"/>
        <v xml:space="preserve"> </v>
      </c>
      <c r="N149" s="76" t="str">
        <f t="shared" si="128"/>
        <v xml:space="preserve"> </v>
      </c>
      <c r="O149" s="76" t="str">
        <f t="shared" si="128"/>
        <v xml:space="preserve"> </v>
      </c>
      <c r="P149" s="76" t="str">
        <f t="shared" si="128"/>
        <v xml:space="preserve"> </v>
      </c>
      <c r="Q149" s="76" t="str">
        <f t="shared" si="128"/>
        <v xml:space="preserve"> </v>
      </c>
      <c r="R149" s="76" t="str">
        <f t="shared" si="128"/>
        <v xml:space="preserve"> </v>
      </c>
      <c r="S149" s="76" t="str">
        <f t="shared" si="128"/>
        <v xml:space="preserve"> </v>
      </c>
      <c r="T149" s="76" t="str">
        <f t="shared" si="128"/>
        <v xml:space="preserve"> </v>
      </c>
      <c r="U149" s="76" t="str">
        <f t="shared" si="128"/>
        <v xml:space="preserve"> </v>
      </c>
      <c r="V149" s="76" t="str">
        <f t="shared" si="128"/>
        <v xml:space="preserve"> </v>
      </c>
      <c r="W149" s="76" t="str">
        <f t="shared" si="128"/>
        <v xml:space="preserve"> </v>
      </c>
      <c r="X149" s="76" t="str">
        <f t="shared" si="128"/>
        <v xml:space="preserve"> </v>
      </c>
      <c r="Y149" s="76" t="str">
        <f t="shared" si="128"/>
        <v xml:space="preserve"> </v>
      </c>
      <c r="Z149" s="76" t="str">
        <f t="shared" si="128"/>
        <v xml:space="preserve"> </v>
      </c>
      <c r="AB149" s="75"/>
    </row>
    <row r="150" spans="2:28" ht="15" customHeight="1">
      <c r="B150" s="7"/>
      <c r="C150" s="84"/>
      <c r="D150" s="58"/>
      <c r="E150" s="93"/>
      <c r="F150" s="93"/>
      <c r="G150" s="93"/>
      <c r="H150" s="93"/>
      <c r="I150" s="94"/>
      <c r="J150" s="95"/>
      <c r="K150" s="95"/>
    </row>
    <row r="151" spans="2:28" ht="39" customHeight="1">
      <c r="B151" s="7"/>
      <c r="C151" s="60"/>
      <c r="D151" s="85" t="s">
        <v>201</v>
      </c>
      <c r="E151" s="86"/>
      <c r="F151" s="86"/>
      <c r="G151" s="86"/>
      <c r="H151" s="86"/>
      <c r="I151" s="86"/>
      <c r="J151" s="86"/>
      <c r="K151" s="87"/>
      <c r="L151" s="62"/>
      <c r="M151" s="62"/>
      <c r="N151" s="62"/>
      <c r="O151" s="62"/>
      <c r="P151" s="62"/>
      <c r="Q151" s="62"/>
      <c r="R151" s="62"/>
      <c r="S151" s="62"/>
      <c r="T151" s="62"/>
      <c r="U151" s="62"/>
      <c r="V151" s="62"/>
      <c r="W151" s="62"/>
      <c r="X151" s="62"/>
      <c r="Y151" s="62"/>
      <c r="Z151" s="62"/>
    </row>
    <row r="152" spans="2:28" ht="22.5" customHeight="1">
      <c r="B152" s="7"/>
      <c r="C152" s="63"/>
      <c r="D152" s="88" t="s">
        <v>202</v>
      </c>
      <c r="E152" s="89"/>
      <c r="F152" s="89"/>
      <c r="G152" s="89"/>
      <c r="H152" s="89"/>
      <c r="I152" s="89"/>
      <c r="J152" s="89"/>
      <c r="K152" s="90"/>
      <c r="L152" s="65"/>
      <c r="M152" s="65"/>
      <c r="N152" s="65"/>
      <c r="O152" s="65"/>
      <c r="P152" s="65"/>
      <c r="Q152" s="65"/>
      <c r="R152" s="65"/>
      <c r="S152" s="65"/>
      <c r="T152" s="65"/>
      <c r="U152" s="65"/>
      <c r="V152" s="65"/>
      <c r="W152" s="65"/>
      <c r="X152" s="65"/>
      <c r="Y152" s="65"/>
      <c r="Z152" s="65"/>
    </row>
    <row r="153" spans="2:28" ht="38.25" customHeight="1">
      <c r="B153" s="7"/>
      <c r="C153" s="300" t="s">
        <v>32</v>
      </c>
      <c r="D153" s="300" t="s">
        <v>33</v>
      </c>
      <c r="E153" s="300" t="s">
        <v>34</v>
      </c>
      <c r="F153" s="300" t="str">
        <f>F$25</f>
        <v>Status der 
Umsetzung</v>
      </c>
      <c r="G153" s="300" t="s">
        <v>36</v>
      </c>
      <c r="H153" s="300" t="s">
        <v>37</v>
      </c>
      <c r="I153" s="67" t="str">
        <f t="shared" ref="I153:Z153" si="129">I25</f>
        <v/>
      </c>
      <c r="J153" s="67" t="str">
        <f t="shared" si="129"/>
        <v/>
      </c>
      <c r="K153" s="67" t="str">
        <f t="shared" si="129"/>
        <v/>
      </c>
      <c r="L153" s="67" t="str">
        <f t="shared" si="129"/>
        <v/>
      </c>
      <c r="M153" s="67" t="str">
        <f t="shared" si="129"/>
        <v/>
      </c>
      <c r="N153" s="67" t="str">
        <f t="shared" si="129"/>
        <v/>
      </c>
      <c r="O153" s="67" t="str">
        <f t="shared" si="129"/>
        <v>Ziele CO2 &amp; Kompetenzen</v>
      </c>
      <c r="P153" s="67" t="str">
        <f t="shared" si="129"/>
        <v/>
      </c>
      <c r="Q153" s="67" t="str">
        <f t="shared" si="129"/>
        <v/>
      </c>
      <c r="R153" s="67" t="str">
        <f t="shared" si="129"/>
        <v/>
      </c>
      <c r="S153" s="67" t="str">
        <f t="shared" si="129"/>
        <v/>
      </c>
      <c r="T153" s="67" t="str">
        <f t="shared" si="129"/>
        <v/>
      </c>
      <c r="U153" s="67" t="str">
        <f t="shared" si="129"/>
        <v/>
      </c>
      <c r="V153" s="67" t="str">
        <f t="shared" si="129"/>
        <v/>
      </c>
      <c r="W153" s="67" t="str">
        <f t="shared" si="129"/>
        <v/>
      </c>
      <c r="X153" s="67" t="str">
        <f t="shared" si="129"/>
        <v/>
      </c>
      <c r="Y153" s="67" t="str">
        <f t="shared" si="129"/>
        <v/>
      </c>
      <c r="Z153" s="67" t="str">
        <f t="shared" si="129"/>
        <v/>
      </c>
    </row>
    <row r="154" spans="2:28" ht="14.25" customHeight="1">
      <c r="B154" s="7"/>
      <c r="C154" s="300"/>
      <c r="D154" s="300"/>
      <c r="E154" s="300"/>
      <c r="F154" s="300"/>
      <c r="G154" s="300"/>
      <c r="H154" s="300"/>
      <c r="I154" s="68">
        <f>$I$9</f>
        <v>2011</v>
      </c>
      <c r="J154" s="68">
        <f>J$9</f>
        <v>2014</v>
      </c>
      <c r="K154" s="68">
        <f>K$9</f>
        <v>2020</v>
      </c>
      <c r="L154" s="68">
        <f>L$9</f>
        <v>2022</v>
      </c>
      <c r="M154" s="68">
        <f t="shared" ref="M154:Z154" si="130">L154+2</f>
        <v>2024</v>
      </c>
      <c r="N154" s="68">
        <f t="shared" si="130"/>
        <v>2026</v>
      </c>
      <c r="O154" s="68">
        <f t="shared" si="130"/>
        <v>2028</v>
      </c>
      <c r="P154" s="68">
        <f t="shared" si="130"/>
        <v>2030</v>
      </c>
      <c r="Q154" s="68">
        <f t="shared" si="130"/>
        <v>2032</v>
      </c>
      <c r="R154" s="68">
        <f t="shared" si="130"/>
        <v>2034</v>
      </c>
      <c r="S154" s="68">
        <f t="shared" si="130"/>
        <v>2036</v>
      </c>
      <c r="T154" s="68">
        <f t="shared" si="130"/>
        <v>2038</v>
      </c>
      <c r="U154" s="68">
        <f t="shared" si="130"/>
        <v>2040</v>
      </c>
      <c r="V154" s="68">
        <f t="shared" si="130"/>
        <v>2042</v>
      </c>
      <c r="W154" s="68">
        <f t="shared" si="130"/>
        <v>2044</v>
      </c>
      <c r="X154" s="68">
        <f t="shared" si="130"/>
        <v>2046</v>
      </c>
      <c r="Y154" s="68">
        <f t="shared" si="130"/>
        <v>2048</v>
      </c>
      <c r="Z154" s="68">
        <f t="shared" si="130"/>
        <v>2050</v>
      </c>
    </row>
    <row r="155" spans="2:28" ht="24" customHeight="1">
      <c r="B155" s="7"/>
      <c r="C155" s="69"/>
      <c r="D155" s="71"/>
      <c r="E155" s="91"/>
      <c r="F155" s="91"/>
      <c r="G155" s="91"/>
      <c r="H155" s="92" t="s">
        <v>38</v>
      </c>
      <c r="I155" s="73">
        <f t="shared" ref="I155:Z155" si="131">SUM(I156:I189)</f>
        <v>0</v>
      </c>
      <c r="J155" s="73">
        <f t="shared" si="131"/>
        <v>6200</v>
      </c>
      <c r="K155" s="73">
        <f t="shared" si="131"/>
        <v>6200</v>
      </c>
      <c r="L155" s="73">
        <f t="shared" si="131"/>
        <v>6200</v>
      </c>
      <c r="M155" s="73">
        <f t="shared" si="131"/>
        <v>6200</v>
      </c>
      <c r="N155" s="73">
        <f t="shared" si="131"/>
        <v>6200</v>
      </c>
      <c r="O155" s="73">
        <f t="shared" si="131"/>
        <v>6200</v>
      </c>
      <c r="P155" s="73">
        <f t="shared" si="131"/>
        <v>6200</v>
      </c>
      <c r="Q155" s="73">
        <f t="shared" si="131"/>
        <v>6200</v>
      </c>
      <c r="R155" s="73">
        <f t="shared" si="131"/>
        <v>6200</v>
      </c>
      <c r="S155" s="73">
        <f t="shared" si="131"/>
        <v>6200</v>
      </c>
      <c r="T155" s="73">
        <f t="shared" si="131"/>
        <v>6200</v>
      </c>
      <c r="U155" s="73">
        <f t="shared" si="131"/>
        <v>6200</v>
      </c>
      <c r="V155" s="73">
        <f t="shared" si="131"/>
        <v>6200</v>
      </c>
      <c r="W155" s="73">
        <f t="shared" si="131"/>
        <v>6200</v>
      </c>
      <c r="X155" s="73">
        <f t="shared" si="131"/>
        <v>6200</v>
      </c>
      <c r="Y155" s="73">
        <f t="shared" si="131"/>
        <v>6200</v>
      </c>
      <c r="Z155" s="73">
        <f t="shared" si="131"/>
        <v>6200</v>
      </c>
    </row>
    <row r="156" spans="2:28" ht="29.25" customHeight="1">
      <c r="B156" s="7"/>
      <c r="C156" s="302" t="s">
        <v>203</v>
      </c>
      <c r="D156" s="303" t="s">
        <v>204</v>
      </c>
      <c r="E156" s="304">
        <v>2010</v>
      </c>
      <c r="F156" s="305" t="s">
        <v>2</v>
      </c>
      <c r="G156" s="304" t="s">
        <v>205</v>
      </c>
      <c r="H156" s="304" t="s">
        <v>206</v>
      </c>
      <c r="I156" s="74">
        <v>0</v>
      </c>
      <c r="J156" s="74">
        <f t="shared" ref="J156:Z156" si="132">I156</f>
        <v>0</v>
      </c>
      <c r="K156" s="74">
        <f t="shared" si="132"/>
        <v>0</v>
      </c>
      <c r="L156" s="74">
        <f t="shared" si="132"/>
        <v>0</v>
      </c>
      <c r="M156" s="74">
        <f t="shared" si="132"/>
        <v>0</v>
      </c>
      <c r="N156" s="74">
        <f t="shared" si="132"/>
        <v>0</v>
      </c>
      <c r="O156" s="74">
        <f t="shared" si="132"/>
        <v>0</v>
      </c>
      <c r="P156" s="74">
        <f t="shared" si="132"/>
        <v>0</v>
      </c>
      <c r="Q156" s="74">
        <f t="shared" si="132"/>
        <v>0</v>
      </c>
      <c r="R156" s="74">
        <f t="shared" si="132"/>
        <v>0</v>
      </c>
      <c r="S156" s="74">
        <f t="shared" si="132"/>
        <v>0</v>
      </c>
      <c r="T156" s="74">
        <f t="shared" si="132"/>
        <v>0</v>
      </c>
      <c r="U156" s="74">
        <f t="shared" si="132"/>
        <v>0</v>
      </c>
      <c r="V156" s="74">
        <f t="shared" si="132"/>
        <v>0</v>
      </c>
      <c r="W156" s="74">
        <f t="shared" si="132"/>
        <v>0</v>
      </c>
      <c r="X156" s="74">
        <f t="shared" si="132"/>
        <v>0</v>
      </c>
      <c r="Y156" s="74">
        <f t="shared" si="132"/>
        <v>0</v>
      </c>
      <c r="Z156" s="74">
        <f t="shared" si="132"/>
        <v>0</v>
      </c>
      <c r="AB156" s="75"/>
    </row>
    <row r="157" spans="2:28" ht="29.25" customHeight="1">
      <c r="B157" s="7"/>
      <c r="C157" s="302"/>
      <c r="D157" s="303"/>
      <c r="E157" s="304"/>
      <c r="F157" s="305"/>
      <c r="G157" s="304"/>
      <c r="H157" s="304"/>
      <c r="I157" s="76" t="s">
        <v>54</v>
      </c>
      <c r="J157" s="76" t="str">
        <f t="shared" ref="J157:Z157" si="133">I157</f>
        <v xml:space="preserve"> </v>
      </c>
      <c r="K157" s="76" t="str">
        <f t="shared" si="133"/>
        <v xml:space="preserve"> </v>
      </c>
      <c r="L157" s="76" t="str">
        <f t="shared" si="133"/>
        <v xml:space="preserve"> </v>
      </c>
      <c r="M157" s="76" t="str">
        <f t="shared" si="133"/>
        <v xml:space="preserve"> </v>
      </c>
      <c r="N157" s="76" t="str">
        <f t="shared" si="133"/>
        <v xml:space="preserve"> </v>
      </c>
      <c r="O157" s="76" t="str">
        <f t="shared" si="133"/>
        <v xml:space="preserve"> </v>
      </c>
      <c r="P157" s="76" t="str">
        <f t="shared" si="133"/>
        <v xml:space="preserve"> </v>
      </c>
      <c r="Q157" s="76" t="str">
        <f t="shared" si="133"/>
        <v xml:space="preserve"> </v>
      </c>
      <c r="R157" s="76" t="str">
        <f t="shared" si="133"/>
        <v xml:space="preserve"> </v>
      </c>
      <c r="S157" s="76" t="str">
        <f t="shared" si="133"/>
        <v xml:space="preserve"> </v>
      </c>
      <c r="T157" s="76" t="str">
        <f t="shared" si="133"/>
        <v xml:space="preserve"> </v>
      </c>
      <c r="U157" s="76" t="str">
        <f t="shared" si="133"/>
        <v xml:space="preserve"> </v>
      </c>
      <c r="V157" s="76" t="str">
        <f t="shared" si="133"/>
        <v xml:space="preserve"> </v>
      </c>
      <c r="W157" s="76" t="str">
        <f t="shared" si="133"/>
        <v xml:space="preserve"> </v>
      </c>
      <c r="X157" s="76" t="str">
        <f t="shared" si="133"/>
        <v xml:space="preserve"> </v>
      </c>
      <c r="Y157" s="76" t="str">
        <f t="shared" si="133"/>
        <v xml:space="preserve"> </v>
      </c>
      <c r="Z157" s="76" t="str">
        <f t="shared" si="133"/>
        <v xml:space="preserve"> </v>
      </c>
      <c r="AB157" s="75"/>
    </row>
    <row r="158" spans="2:28" ht="29.25" customHeight="1">
      <c r="B158" s="7"/>
      <c r="C158" s="302" t="s">
        <v>207</v>
      </c>
      <c r="D158" s="303" t="s">
        <v>208</v>
      </c>
      <c r="E158" s="304">
        <v>2010</v>
      </c>
      <c r="F158" s="305" t="s">
        <v>2</v>
      </c>
      <c r="G158" s="304" t="s">
        <v>209</v>
      </c>
      <c r="H158" s="304" t="s">
        <v>210</v>
      </c>
      <c r="I158" s="74">
        <v>0</v>
      </c>
      <c r="J158" s="74">
        <f t="shared" ref="J158:Z158" si="134">I158</f>
        <v>0</v>
      </c>
      <c r="K158" s="74">
        <f t="shared" si="134"/>
        <v>0</v>
      </c>
      <c r="L158" s="74">
        <f t="shared" si="134"/>
        <v>0</v>
      </c>
      <c r="M158" s="74">
        <f t="shared" si="134"/>
        <v>0</v>
      </c>
      <c r="N158" s="74">
        <f t="shared" si="134"/>
        <v>0</v>
      </c>
      <c r="O158" s="74">
        <f t="shared" si="134"/>
        <v>0</v>
      </c>
      <c r="P158" s="74">
        <f t="shared" si="134"/>
        <v>0</v>
      </c>
      <c r="Q158" s="74">
        <f t="shared" si="134"/>
        <v>0</v>
      </c>
      <c r="R158" s="74">
        <f t="shared" si="134"/>
        <v>0</v>
      </c>
      <c r="S158" s="74">
        <f t="shared" si="134"/>
        <v>0</v>
      </c>
      <c r="T158" s="74">
        <f t="shared" si="134"/>
        <v>0</v>
      </c>
      <c r="U158" s="74">
        <f t="shared" si="134"/>
        <v>0</v>
      </c>
      <c r="V158" s="74">
        <f t="shared" si="134"/>
        <v>0</v>
      </c>
      <c r="W158" s="74">
        <f t="shared" si="134"/>
        <v>0</v>
      </c>
      <c r="X158" s="74">
        <f t="shared" si="134"/>
        <v>0</v>
      </c>
      <c r="Y158" s="74">
        <f t="shared" si="134"/>
        <v>0</v>
      </c>
      <c r="Z158" s="74">
        <f t="shared" si="134"/>
        <v>0</v>
      </c>
      <c r="AB158" s="75"/>
    </row>
    <row r="159" spans="2:28" ht="29.25" customHeight="1">
      <c r="B159" s="7"/>
      <c r="C159" s="302"/>
      <c r="D159" s="303"/>
      <c r="E159" s="304"/>
      <c r="F159" s="305"/>
      <c r="G159" s="304"/>
      <c r="H159" s="304"/>
      <c r="I159" s="76" t="s">
        <v>54</v>
      </c>
      <c r="J159" s="76" t="str">
        <f t="shared" ref="J159:Z159" si="135">I159</f>
        <v xml:space="preserve"> </v>
      </c>
      <c r="K159" s="76" t="str">
        <f t="shared" si="135"/>
        <v xml:space="preserve"> </v>
      </c>
      <c r="L159" s="76" t="str">
        <f t="shared" si="135"/>
        <v xml:space="preserve"> </v>
      </c>
      <c r="M159" s="76" t="str">
        <f t="shared" si="135"/>
        <v xml:space="preserve"> </v>
      </c>
      <c r="N159" s="76" t="str">
        <f t="shared" si="135"/>
        <v xml:space="preserve"> </v>
      </c>
      <c r="O159" s="76" t="str">
        <f t="shared" si="135"/>
        <v xml:space="preserve"> </v>
      </c>
      <c r="P159" s="76" t="str">
        <f t="shared" si="135"/>
        <v xml:space="preserve"> </v>
      </c>
      <c r="Q159" s="76" t="str">
        <f t="shared" si="135"/>
        <v xml:space="preserve"> </v>
      </c>
      <c r="R159" s="76" t="str">
        <f t="shared" si="135"/>
        <v xml:space="preserve"> </v>
      </c>
      <c r="S159" s="76" t="str">
        <f t="shared" si="135"/>
        <v xml:space="preserve"> </v>
      </c>
      <c r="T159" s="76" t="str">
        <f t="shared" si="135"/>
        <v xml:space="preserve"> </v>
      </c>
      <c r="U159" s="76" t="str">
        <f t="shared" si="135"/>
        <v xml:space="preserve"> </v>
      </c>
      <c r="V159" s="76" t="str">
        <f t="shared" si="135"/>
        <v xml:space="preserve"> </v>
      </c>
      <c r="W159" s="76" t="str">
        <f t="shared" si="135"/>
        <v xml:space="preserve"> </v>
      </c>
      <c r="X159" s="76" t="str">
        <f t="shared" si="135"/>
        <v xml:space="preserve"> </v>
      </c>
      <c r="Y159" s="76" t="str">
        <f t="shared" si="135"/>
        <v xml:space="preserve"> </v>
      </c>
      <c r="Z159" s="76" t="str">
        <f t="shared" si="135"/>
        <v xml:space="preserve"> </v>
      </c>
      <c r="AB159" s="75"/>
    </row>
    <row r="160" spans="2:28" ht="29.25" customHeight="1">
      <c r="B160" s="7"/>
      <c r="C160" s="302" t="s">
        <v>211</v>
      </c>
      <c r="D160" s="303" t="s">
        <v>212</v>
      </c>
      <c r="E160" s="304">
        <v>2013</v>
      </c>
      <c r="F160" s="305" t="s">
        <v>2</v>
      </c>
      <c r="G160" s="304" t="s">
        <v>213</v>
      </c>
      <c r="H160" s="304" t="s">
        <v>214</v>
      </c>
      <c r="I160" s="74">
        <v>0</v>
      </c>
      <c r="J160" s="74">
        <f t="shared" ref="J160:Z160" si="136">I160</f>
        <v>0</v>
      </c>
      <c r="K160" s="74">
        <f t="shared" si="136"/>
        <v>0</v>
      </c>
      <c r="L160" s="74">
        <f t="shared" si="136"/>
        <v>0</v>
      </c>
      <c r="M160" s="74">
        <f t="shared" si="136"/>
        <v>0</v>
      </c>
      <c r="N160" s="74">
        <f t="shared" si="136"/>
        <v>0</v>
      </c>
      <c r="O160" s="74">
        <f t="shared" si="136"/>
        <v>0</v>
      </c>
      <c r="P160" s="74">
        <f t="shared" si="136"/>
        <v>0</v>
      </c>
      <c r="Q160" s="74">
        <f t="shared" si="136"/>
        <v>0</v>
      </c>
      <c r="R160" s="74">
        <f t="shared" si="136"/>
        <v>0</v>
      </c>
      <c r="S160" s="74">
        <f t="shared" si="136"/>
        <v>0</v>
      </c>
      <c r="T160" s="74">
        <f t="shared" si="136"/>
        <v>0</v>
      </c>
      <c r="U160" s="74">
        <f t="shared" si="136"/>
        <v>0</v>
      </c>
      <c r="V160" s="74">
        <f t="shared" si="136"/>
        <v>0</v>
      </c>
      <c r="W160" s="74">
        <f t="shared" si="136"/>
        <v>0</v>
      </c>
      <c r="X160" s="74">
        <f t="shared" si="136"/>
        <v>0</v>
      </c>
      <c r="Y160" s="74">
        <f t="shared" si="136"/>
        <v>0</v>
      </c>
      <c r="Z160" s="74">
        <f t="shared" si="136"/>
        <v>0</v>
      </c>
      <c r="AB160" s="75"/>
    </row>
    <row r="161" spans="2:28" ht="29.25" customHeight="1">
      <c r="B161" s="7"/>
      <c r="C161" s="302"/>
      <c r="D161" s="303"/>
      <c r="E161" s="304"/>
      <c r="F161" s="305"/>
      <c r="G161" s="304"/>
      <c r="H161" s="304"/>
      <c r="I161" s="76" t="s">
        <v>215</v>
      </c>
      <c r="J161" s="76" t="s">
        <v>216</v>
      </c>
      <c r="K161" s="76" t="str">
        <f t="shared" ref="K161:Z161" si="137">J161</f>
        <v>in 100 % der Klassen gibt es das Müllamt</v>
      </c>
      <c r="L161" s="76" t="str">
        <f t="shared" si="137"/>
        <v>in 100 % der Klassen gibt es das Müllamt</v>
      </c>
      <c r="M161" s="76" t="str">
        <f t="shared" si="137"/>
        <v>in 100 % der Klassen gibt es das Müllamt</v>
      </c>
      <c r="N161" s="76" t="str">
        <f t="shared" si="137"/>
        <v>in 100 % der Klassen gibt es das Müllamt</v>
      </c>
      <c r="O161" s="76" t="str">
        <f t="shared" si="137"/>
        <v>in 100 % der Klassen gibt es das Müllamt</v>
      </c>
      <c r="P161" s="76" t="str">
        <f t="shared" si="137"/>
        <v>in 100 % der Klassen gibt es das Müllamt</v>
      </c>
      <c r="Q161" s="76" t="str">
        <f t="shared" si="137"/>
        <v>in 100 % der Klassen gibt es das Müllamt</v>
      </c>
      <c r="R161" s="76" t="str">
        <f t="shared" si="137"/>
        <v>in 100 % der Klassen gibt es das Müllamt</v>
      </c>
      <c r="S161" s="76" t="str">
        <f t="shared" si="137"/>
        <v>in 100 % der Klassen gibt es das Müllamt</v>
      </c>
      <c r="T161" s="76" t="str">
        <f t="shared" si="137"/>
        <v>in 100 % der Klassen gibt es das Müllamt</v>
      </c>
      <c r="U161" s="76" t="str">
        <f t="shared" si="137"/>
        <v>in 100 % der Klassen gibt es das Müllamt</v>
      </c>
      <c r="V161" s="76" t="str">
        <f t="shared" si="137"/>
        <v>in 100 % der Klassen gibt es das Müllamt</v>
      </c>
      <c r="W161" s="76" t="str">
        <f t="shared" si="137"/>
        <v>in 100 % der Klassen gibt es das Müllamt</v>
      </c>
      <c r="X161" s="76" t="str">
        <f t="shared" si="137"/>
        <v>in 100 % der Klassen gibt es das Müllamt</v>
      </c>
      <c r="Y161" s="76" t="str">
        <f t="shared" si="137"/>
        <v>in 100 % der Klassen gibt es das Müllamt</v>
      </c>
      <c r="Z161" s="76" t="str">
        <f t="shared" si="137"/>
        <v>in 100 % der Klassen gibt es das Müllamt</v>
      </c>
      <c r="AB161" s="75"/>
    </row>
    <row r="162" spans="2:28" ht="29.25" customHeight="1">
      <c r="B162" s="7"/>
      <c r="C162" s="302" t="s">
        <v>217</v>
      </c>
      <c r="D162" s="303" t="s">
        <v>218</v>
      </c>
      <c r="E162" s="304">
        <v>2010</v>
      </c>
      <c r="F162" s="305" t="s">
        <v>1</v>
      </c>
      <c r="G162" s="304" t="s">
        <v>219</v>
      </c>
      <c r="H162" s="304" t="s">
        <v>219</v>
      </c>
      <c r="I162" s="74">
        <v>0</v>
      </c>
      <c r="J162" s="74">
        <v>6200</v>
      </c>
      <c r="K162" s="74">
        <f t="shared" ref="K162:Z162" si="138">J162</f>
        <v>6200</v>
      </c>
      <c r="L162" s="74">
        <f t="shared" si="138"/>
        <v>6200</v>
      </c>
      <c r="M162" s="74">
        <f t="shared" si="138"/>
        <v>6200</v>
      </c>
      <c r="N162" s="74">
        <f t="shared" si="138"/>
        <v>6200</v>
      </c>
      <c r="O162" s="74">
        <f t="shared" si="138"/>
        <v>6200</v>
      </c>
      <c r="P162" s="74">
        <f t="shared" si="138"/>
        <v>6200</v>
      </c>
      <c r="Q162" s="74">
        <f t="shared" si="138"/>
        <v>6200</v>
      </c>
      <c r="R162" s="74">
        <f t="shared" si="138"/>
        <v>6200</v>
      </c>
      <c r="S162" s="74">
        <f t="shared" si="138"/>
        <v>6200</v>
      </c>
      <c r="T162" s="74">
        <f t="shared" si="138"/>
        <v>6200</v>
      </c>
      <c r="U162" s="74">
        <f t="shared" si="138"/>
        <v>6200</v>
      </c>
      <c r="V162" s="74">
        <f t="shared" si="138"/>
        <v>6200</v>
      </c>
      <c r="W162" s="74">
        <f t="shared" si="138"/>
        <v>6200</v>
      </c>
      <c r="X162" s="74">
        <f t="shared" si="138"/>
        <v>6200</v>
      </c>
      <c r="Y162" s="74">
        <f t="shared" si="138"/>
        <v>6200</v>
      </c>
      <c r="Z162" s="74">
        <f t="shared" si="138"/>
        <v>6200</v>
      </c>
      <c r="AB162" s="75"/>
    </row>
    <row r="163" spans="2:28" ht="29.25" customHeight="1">
      <c r="B163" s="7"/>
      <c r="C163" s="302"/>
      <c r="D163" s="303"/>
      <c r="E163" s="304"/>
      <c r="F163" s="305"/>
      <c r="G163" s="304"/>
      <c r="H163" s="304"/>
      <c r="I163" s="76" t="s">
        <v>54</v>
      </c>
      <c r="J163" s="76" t="str">
        <f>I163</f>
        <v xml:space="preserve"> </v>
      </c>
      <c r="K163" s="76" t="str">
        <f t="shared" ref="K163:Z163" si="139">J163</f>
        <v xml:space="preserve"> </v>
      </c>
      <c r="L163" s="76" t="str">
        <f t="shared" si="139"/>
        <v xml:space="preserve"> </v>
      </c>
      <c r="M163" s="76" t="str">
        <f t="shared" si="139"/>
        <v xml:space="preserve"> </v>
      </c>
      <c r="N163" s="76" t="str">
        <f t="shared" si="139"/>
        <v xml:space="preserve"> </v>
      </c>
      <c r="O163" s="76" t="str">
        <f t="shared" si="139"/>
        <v xml:space="preserve"> </v>
      </c>
      <c r="P163" s="76" t="str">
        <f t="shared" si="139"/>
        <v xml:space="preserve"> </v>
      </c>
      <c r="Q163" s="76" t="str">
        <f t="shared" si="139"/>
        <v xml:space="preserve"> </v>
      </c>
      <c r="R163" s="76" t="str">
        <f t="shared" si="139"/>
        <v xml:space="preserve"> </v>
      </c>
      <c r="S163" s="76" t="str">
        <f t="shared" si="139"/>
        <v xml:space="preserve"> </v>
      </c>
      <c r="T163" s="76" t="str">
        <f t="shared" si="139"/>
        <v xml:space="preserve"> </v>
      </c>
      <c r="U163" s="76" t="str">
        <f t="shared" si="139"/>
        <v xml:space="preserve"> </v>
      </c>
      <c r="V163" s="76" t="str">
        <f t="shared" si="139"/>
        <v xml:space="preserve"> </v>
      </c>
      <c r="W163" s="76" t="str">
        <f t="shared" si="139"/>
        <v xml:space="preserve"> </v>
      </c>
      <c r="X163" s="76" t="str">
        <f t="shared" si="139"/>
        <v xml:space="preserve"> </v>
      </c>
      <c r="Y163" s="76" t="str">
        <f t="shared" si="139"/>
        <v xml:space="preserve"> </v>
      </c>
      <c r="Z163" s="76" t="str">
        <f t="shared" si="139"/>
        <v xml:space="preserve"> </v>
      </c>
      <c r="AB163" s="75"/>
    </row>
    <row r="164" spans="2:28" ht="29.25" customHeight="1">
      <c r="B164" s="7"/>
      <c r="C164" s="302" t="s">
        <v>220</v>
      </c>
      <c r="D164" s="303" t="s">
        <v>221</v>
      </c>
      <c r="E164" s="304">
        <v>2010</v>
      </c>
      <c r="F164" s="305" t="s">
        <v>1</v>
      </c>
      <c r="G164" s="304" t="s">
        <v>222</v>
      </c>
      <c r="H164" s="304" t="s">
        <v>223</v>
      </c>
      <c r="I164" s="74">
        <v>0</v>
      </c>
      <c r="J164" s="74">
        <f>I164</f>
        <v>0</v>
      </c>
      <c r="K164" s="74">
        <f t="shared" ref="K164:Z164" si="140">J164</f>
        <v>0</v>
      </c>
      <c r="L164" s="74">
        <f t="shared" si="140"/>
        <v>0</v>
      </c>
      <c r="M164" s="74">
        <f t="shared" si="140"/>
        <v>0</v>
      </c>
      <c r="N164" s="74">
        <f t="shared" si="140"/>
        <v>0</v>
      </c>
      <c r="O164" s="74">
        <f t="shared" si="140"/>
        <v>0</v>
      </c>
      <c r="P164" s="74">
        <f t="shared" si="140"/>
        <v>0</v>
      </c>
      <c r="Q164" s="74">
        <f t="shared" si="140"/>
        <v>0</v>
      </c>
      <c r="R164" s="74">
        <f t="shared" si="140"/>
        <v>0</v>
      </c>
      <c r="S164" s="74">
        <f t="shared" si="140"/>
        <v>0</v>
      </c>
      <c r="T164" s="74">
        <f t="shared" si="140"/>
        <v>0</v>
      </c>
      <c r="U164" s="74">
        <f t="shared" si="140"/>
        <v>0</v>
      </c>
      <c r="V164" s="74">
        <f t="shared" si="140"/>
        <v>0</v>
      </c>
      <c r="W164" s="74">
        <f t="shared" si="140"/>
        <v>0</v>
      </c>
      <c r="X164" s="74">
        <f t="shared" si="140"/>
        <v>0</v>
      </c>
      <c r="Y164" s="74">
        <f t="shared" si="140"/>
        <v>0</v>
      </c>
      <c r="Z164" s="74">
        <f t="shared" si="140"/>
        <v>0</v>
      </c>
      <c r="AB164" s="75"/>
    </row>
    <row r="165" spans="2:28" ht="29.25" customHeight="1">
      <c r="B165" s="7"/>
      <c r="C165" s="302"/>
      <c r="D165" s="303"/>
      <c r="E165" s="304"/>
      <c r="F165" s="305"/>
      <c r="G165" s="304"/>
      <c r="H165" s="304"/>
      <c r="I165" s="76" t="s">
        <v>224</v>
      </c>
      <c r="J165" s="76" t="s">
        <v>225</v>
      </c>
      <c r="K165" s="76" t="str">
        <f t="shared" ref="K165:Z165" si="141">J165</f>
        <v>90% der Schüler haben Brotdosen und Trinkflaschen</v>
      </c>
      <c r="L165" s="76" t="str">
        <f t="shared" si="141"/>
        <v>90% der Schüler haben Brotdosen und Trinkflaschen</v>
      </c>
      <c r="M165" s="76" t="str">
        <f t="shared" si="141"/>
        <v>90% der Schüler haben Brotdosen und Trinkflaschen</v>
      </c>
      <c r="N165" s="76" t="str">
        <f t="shared" si="141"/>
        <v>90% der Schüler haben Brotdosen und Trinkflaschen</v>
      </c>
      <c r="O165" s="76" t="str">
        <f t="shared" si="141"/>
        <v>90% der Schüler haben Brotdosen und Trinkflaschen</v>
      </c>
      <c r="P165" s="76" t="str">
        <f t="shared" si="141"/>
        <v>90% der Schüler haben Brotdosen und Trinkflaschen</v>
      </c>
      <c r="Q165" s="76" t="str">
        <f t="shared" si="141"/>
        <v>90% der Schüler haben Brotdosen und Trinkflaschen</v>
      </c>
      <c r="R165" s="76" t="str">
        <f t="shared" si="141"/>
        <v>90% der Schüler haben Brotdosen und Trinkflaschen</v>
      </c>
      <c r="S165" s="76" t="str">
        <f t="shared" si="141"/>
        <v>90% der Schüler haben Brotdosen und Trinkflaschen</v>
      </c>
      <c r="T165" s="76" t="str">
        <f t="shared" si="141"/>
        <v>90% der Schüler haben Brotdosen und Trinkflaschen</v>
      </c>
      <c r="U165" s="76" t="str">
        <f t="shared" si="141"/>
        <v>90% der Schüler haben Brotdosen und Trinkflaschen</v>
      </c>
      <c r="V165" s="76" t="str">
        <f t="shared" si="141"/>
        <v>90% der Schüler haben Brotdosen und Trinkflaschen</v>
      </c>
      <c r="W165" s="76" t="str">
        <f t="shared" si="141"/>
        <v>90% der Schüler haben Brotdosen und Trinkflaschen</v>
      </c>
      <c r="X165" s="76" t="str">
        <f t="shared" si="141"/>
        <v>90% der Schüler haben Brotdosen und Trinkflaschen</v>
      </c>
      <c r="Y165" s="76" t="str">
        <f t="shared" si="141"/>
        <v>90% der Schüler haben Brotdosen und Trinkflaschen</v>
      </c>
      <c r="Z165" s="76" t="str">
        <f t="shared" si="141"/>
        <v>90% der Schüler haben Brotdosen und Trinkflaschen</v>
      </c>
      <c r="AB165" s="75"/>
    </row>
    <row r="166" spans="2:28" ht="29.25" customHeight="1">
      <c r="B166" s="7"/>
      <c r="C166" s="302" t="s">
        <v>226</v>
      </c>
      <c r="D166" s="303" t="s">
        <v>227</v>
      </c>
      <c r="E166" s="304">
        <v>2014</v>
      </c>
      <c r="F166" s="305" t="s">
        <v>1</v>
      </c>
      <c r="G166" s="304" t="s">
        <v>228</v>
      </c>
      <c r="H166" s="304" t="s">
        <v>229</v>
      </c>
      <c r="I166" s="74">
        <v>0</v>
      </c>
      <c r="J166" s="74">
        <f>I166</f>
        <v>0</v>
      </c>
      <c r="K166" s="74">
        <f t="shared" ref="K166:Z166" si="142">J166</f>
        <v>0</v>
      </c>
      <c r="L166" s="74">
        <f t="shared" si="142"/>
        <v>0</v>
      </c>
      <c r="M166" s="74">
        <f t="shared" si="142"/>
        <v>0</v>
      </c>
      <c r="N166" s="74">
        <f t="shared" si="142"/>
        <v>0</v>
      </c>
      <c r="O166" s="74">
        <f t="shared" si="142"/>
        <v>0</v>
      </c>
      <c r="P166" s="74">
        <f t="shared" si="142"/>
        <v>0</v>
      </c>
      <c r="Q166" s="74">
        <f t="shared" si="142"/>
        <v>0</v>
      </c>
      <c r="R166" s="74">
        <f t="shared" si="142"/>
        <v>0</v>
      </c>
      <c r="S166" s="74">
        <f t="shared" si="142"/>
        <v>0</v>
      </c>
      <c r="T166" s="74">
        <f t="shared" si="142"/>
        <v>0</v>
      </c>
      <c r="U166" s="74">
        <f t="shared" si="142"/>
        <v>0</v>
      </c>
      <c r="V166" s="74">
        <f t="shared" si="142"/>
        <v>0</v>
      </c>
      <c r="W166" s="74">
        <f t="shared" si="142"/>
        <v>0</v>
      </c>
      <c r="X166" s="74">
        <f t="shared" si="142"/>
        <v>0</v>
      </c>
      <c r="Y166" s="74">
        <f t="shared" si="142"/>
        <v>0</v>
      </c>
      <c r="Z166" s="74">
        <f t="shared" si="142"/>
        <v>0</v>
      </c>
      <c r="AB166" s="75"/>
    </row>
    <row r="167" spans="2:28" ht="29.25" customHeight="1">
      <c r="B167" s="7"/>
      <c r="C167" s="302"/>
      <c r="D167" s="303"/>
      <c r="E167" s="304"/>
      <c r="F167" s="305"/>
      <c r="G167" s="304"/>
      <c r="H167" s="304"/>
      <c r="I167" s="76" t="s">
        <v>230</v>
      </c>
      <c r="J167" s="76" t="str">
        <f>I167</f>
        <v>in allen Klassen wird Pfandgeld gesammelt</v>
      </c>
      <c r="K167" s="76" t="str">
        <f t="shared" ref="K167:Z167" si="143">J167</f>
        <v>in allen Klassen wird Pfandgeld gesammelt</v>
      </c>
      <c r="L167" s="76" t="str">
        <f t="shared" si="143"/>
        <v>in allen Klassen wird Pfandgeld gesammelt</v>
      </c>
      <c r="M167" s="76" t="str">
        <f t="shared" si="143"/>
        <v>in allen Klassen wird Pfandgeld gesammelt</v>
      </c>
      <c r="N167" s="76" t="str">
        <f t="shared" si="143"/>
        <v>in allen Klassen wird Pfandgeld gesammelt</v>
      </c>
      <c r="O167" s="76" t="str">
        <f t="shared" si="143"/>
        <v>in allen Klassen wird Pfandgeld gesammelt</v>
      </c>
      <c r="P167" s="76" t="str">
        <f t="shared" si="143"/>
        <v>in allen Klassen wird Pfandgeld gesammelt</v>
      </c>
      <c r="Q167" s="76" t="str">
        <f t="shared" si="143"/>
        <v>in allen Klassen wird Pfandgeld gesammelt</v>
      </c>
      <c r="R167" s="76" t="str">
        <f t="shared" si="143"/>
        <v>in allen Klassen wird Pfandgeld gesammelt</v>
      </c>
      <c r="S167" s="76" t="str">
        <f t="shared" si="143"/>
        <v>in allen Klassen wird Pfandgeld gesammelt</v>
      </c>
      <c r="T167" s="76" t="str">
        <f t="shared" si="143"/>
        <v>in allen Klassen wird Pfandgeld gesammelt</v>
      </c>
      <c r="U167" s="76" t="str">
        <f t="shared" si="143"/>
        <v>in allen Klassen wird Pfandgeld gesammelt</v>
      </c>
      <c r="V167" s="76" t="str">
        <f t="shared" si="143"/>
        <v>in allen Klassen wird Pfandgeld gesammelt</v>
      </c>
      <c r="W167" s="76" t="str">
        <f t="shared" si="143"/>
        <v>in allen Klassen wird Pfandgeld gesammelt</v>
      </c>
      <c r="X167" s="76" t="str">
        <f t="shared" si="143"/>
        <v>in allen Klassen wird Pfandgeld gesammelt</v>
      </c>
      <c r="Y167" s="76" t="str">
        <f t="shared" si="143"/>
        <v>in allen Klassen wird Pfandgeld gesammelt</v>
      </c>
      <c r="Z167" s="76" t="str">
        <f t="shared" si="143"/>
        <v>in allen Klassen wird Pfandgeld gesammelt</v>
      </c>
      <c r="AB167" s="75"/>
    </row>
    <row r="168" spans="2:28" ht="29.25" customHeight="1">
      <c r="B168" s="7"/>
      <c r="C168" s="302" t="s">
        <v>231</v>
      </c>
      <c r="D168" s="303" t="s">
        <v>232</v>
      </c>
      <c r="E168" s="304">
        <v>2013</v>
      </c>
      <c r="F168" s="305" t="s">
        <v>4</v>
      </c>
      <c r="G168" s="304" t="s">
        <v>57</v>
      </c>
      <c r="H168" s="304" t="s">
        <v>233</v>
      </c>
      <c r="I168" s="74">
        <v>0</v>
      </c>
      <c r="J168" s="74">
        <f>I168</f>
        <v>0</v>
      </c>
      <c r="K168" s="74">
        <f t="shared" ref="K168:Z168" si="144">J168</f>
        <v>0</v>
      </c>
      <c r="L168" s="74">
        <f t="shared" si="144"/>
        <v>0</v>
      </c>
      <c r="M168" s="74">
        <f t="shared" si="144"/>
        <v>0</v>
      </c>
      <c r="N168" s="74">
        <f t="shared" si="144"/>
        <v>0</v>
      </c>
      <c r="O168" s="74">
        <f t="shared" si="144"/>
        <v>0</v>
      </c>
      <c r="P168" s="74">
        <f t="shared" si="144"/>
        <v>0</v>
      </c>
      <c r="Q168" s="74">
        <f t="shared" si="144"/>
        <v>0</v>
      </c>
      <c r="R168" s="74">
        <f t="shared" si="144"/>
        <v>0</v>
      </c>
      <c r="S168" s="74">
        <f t="shared" si="144"/>
        <v>0</v>
      </c>
      <c r="T168" s="74">
        <f t="shared" si="144"/>
        <v>0</v>
      </c>
      <c r="U168" s="74">
        <f t="shared" si="144"/>
        <v>0</v>
      </c>
      <c r="V168" s="74">
        <f t="shared" si="144"/>
        <v>0</v>
      </c>
      <c r="W168" s="74">
        <f t="shared" si="144"/>
        <v>0</v>
      </c>
      <c r="X168" s="74">
        <f t="shared" si="144"/>
        <v>0</v>
      </c>
      <c r="Y168" s="74">
        <f t="shared" si="144"/>
        <v>0</v>
      </c>
      <c r="Z168" s="74">
        <f t="shared" si="144"/>
        <v>0</v>
      </c>
      <c r="AB168" s="75"/>
    </row>
    <row r="169" spans="2:28" ht="29.25" customHeight="1">
      <c r="B169" s="7"/>
      <c r="C169" s="302"/>
      <c r="D169" s="303"/>
      <c r="E169" s="304"/>
      <c r="F169" s="305"/>
      <c r="G169" s="304"/>
      <c r="H169" s="304"/>
      <c r="I169" s="76" t="s">
        <v>234</v>
      </c>
      <c r="J169" s="76" t="s">
        <v>235</v>
      </c>
      <c r="K169" s="76" t="s">
        <v>236</v>
      </c>
      <c r="L169" s="76" t="str">
        <f t="shared" ref="L169:Z169" si="145">K169</f>
        <v>85% der Klassen beteiligen sich</v>
      </c>
      <c r="M169" s="76" t="str">
        <f t="shared" si="145"/>
        <v>85% der Klassen beteiligen sich</v>
      </c>
      <c r="N169" s="76" t="str">
        <f t="shared" si="145"/>
        <v>85% der Klassen beteiligen sich</v>
      </c>
      <c r="O169" s="76" t="str">
        <f t="shared" si="145"/>
        <v>85% der Klassen beteiligen sich</v>
      </c>
      <c r="P169" s="76" t="str">
        <f t="shared" si="145"/>
        <v>85% der Klassen beteiligen sich</v>
      </c>
      <c r="Q169" s="76" t="str">
        <f t="shared" si="145"/>
        <v>85% der Klassen beteiligen sich</v>
      </c>
      <c r="R169" s="76" t="str">
        <f t="shared" si="145"/>
        <v>85% der Klassen beteiligen sich</v>
      </c>
      <c r="S169" s="76" t="str">
        <f t="shared" si="145"/>
        <v>85% der Klassen beteiligen sich</v>
      </c>
      <c r="T169" s="76" t="str">
        <f t="shared" si="145"/>
        <v>85% der Klassen beteiligen sich</v>
      </c>
      <c r="U169" s="76" t="str">
        <f t="shared" si="145"/>
        <v>85% der Klassen beteiligen sich</v>
      </c>
      <c r="V169" s="76" t="str">
        <f t="shared" si="145"/>
        <v>85% der Klassen beteiligen sich</v>
      </c>
      <c r="W169" s="76" t="str">
        <f t="shared" si="145"/>
        <v>85% der Klassen beteiligen sich</v>
      </c>
      <c r="X169" s="76" t="str">
        <f t="shared" si="145"/>
        <v>85% der Klassen beteiligen sich</v>
      </c>
      <c r="Y169" s="76" t="str">
        <f t="shared" si="145"/>
        <v>85% der Klassen beteiligen sich</v>
      </c>
      <c r="Z169" s="76" t="str">
        <f t="shared" si="145"/>
        <v>85% der Klassen beteiligen sich</v>
      </c>
      <c r="AB169" s="75"/>
    </row>
    <row r="170" spans="2:28" ht="29.25" customHeight="1">
      <c r="B170" s="7"/>
      <c r="C170" s="302" t="s">
        <v>237</v>
      </c>
      <c r="D170" s="303" t="s">
        <v>238</v>
      </c>
      <c r="E170" s="304">
        <v>2013</v>
      </c>
      <c r="F170" s="305" t="s">
        <v>1</v>
      </c>
      <c r="G170" s="304" t="s">
        <v>239</v>
      </c>
      <c r="H170" s="304" t="s">
        <v>240</v>
      </c>
      <c r="I170" s="74">
        <v>0</v>
      </c>
      <c r="J170" s="74">
        <f t="shared" ref="J170:K174" si="146">I170</f>
        <v>0</v>
      </c>
      <c r="K170" s="74">
        <f t="shared" si="146"/>
        <v>0</v>
      </c>
      <c r="L170" s="74">
        <f t="shared" ref="L170:Z170" si="147">K170</f>
        <v>0</v>
      </c>
      <c r="M170" s="74">
        <f t="shared" si="147"/>
        <v>0</v>
      </c>
      <c r="N170" s="74">
        <f t="shared" si="147"/>
        <v>0</v>
      </c>
      <c r="O170" s="74">
        <f t="shared" si="147"/>
        <v>0</v>
      </c>
      <c r="P170" s="74">
        <f t="shared" si="147"/>
        <v>0</v>
      </c>
      <c r="Q170" s="74">
        <f t="shared" si="147"/>
        <v>0</v>
      </c>
      <c r="R170" s="74">
        <f t="shared" si="147"/>
        <v>0</v>
      </c>
      <c r="S170" s="74">
        <f t="shared" si="147"/>
        <v>0</v>
      </c>
      <c r="T170" s="74">
        <f t="shared" si="147"/>
        <v>0</v>
      </c>
      <c r="U170" s="74">
        <f t="shared" si="147"/>
        <v>0</v>
      </c>
      <c r="V170" s="74">
        <f t="shared" si="147"/>
        <v>0</v>
      </c>
      <c r="W170" s="74">
        <f t="shared" si="147"/>
        <v>0</v>
      </c>
      <c r="X170" s="74">
        <f t="shared" si="147"/>
        <v>0</v>
      </c>
      <c r="Y170" s="74">
        <f t="shared" si="147"/>
        <v>0</v>
      </c>
      <c r="Z170" s="74">
        <f t="shared" si="147"/>
        <v>0</v>
      </c>
      <c r="AB170" s="75"/>
    </row>
    <row r="171" spans="2:28" ht="29.25" customHeight="1">
      <c r="B171" s="7"/>
      <c r="C171" s="302"/>
      <c r="D171" s="303"/>
      <c r="E171" s="304"/>
      <c r="F171" s="305"/>
      <c r="G171" s="304"/>
      <c r="H171" s="304"/>
      <c r="I171" s="76" t="s">
        <v>54</v>
      </c>
      <c r="J171" s="76" t="str">
        <f t="shared" si="146"/>
        <v xml:space="preserve"> </v>
      </c>
      <c r="K171" s="76" t="str">
        <f t="shared" si="146"/>
        <v xml:space="preserve"> </v>
      </c>
      <c r="L171" s="76" t="str">
        <f t="shared" ref="L171:Z171" si="148">K171</f>
        <v xml:space="preserve"> </v>
      </c>
      <c r="M171" s="76" t="str">
        <f t="shared" si="148"/>
        <v xml:space="preserve"> </v>
      </c>
      <c r="N171" s="76" t="str">
        <f t="shared" si="148"/>
        <v xml:space="preserve"> </v>
      </c>
      <c r="O171" s="76" t="str">
        <f t="shared" si="148"/>
        <v xml:space="preserve"> </v>
      </c>
      <c r="P171" s="76" t="str">
        <f t="shared" si="148"/>
        <v xml:space="preserve"> </v>
      </c>
      <c r="Q171" s="76" t="str">
        <f t="shared" si="148"/>
        <v xml:space="preserve"> </v>
      </c>
      <c r="R171" s="76" t="str">
        <f t="shared" si="148"/>
        <v xml:space="preserve"> </v>
      </c>
      <c r="S171" s="76" t="str">
        <f t="shared" si="148"/>
        <v xml:space="preserve"> </v>
      </c>
      <c r="T171" s="76" t="str">
        <f t="shared" si="148"/>
        <v xml:space="preserve"> </v>
      </c>
      <c r="U171" s="76" t="str">
        <f t="shared" si="148"/>
        <v xml:space="preserve"> </v>
      </c>
      <c r="V171" s="76" t="str">
        <f t="shared" si="148"/>
        <v xml:space="preserve"> </v>
      </c>
      <c r="W171" s="76" t="str">
        <f t="shared" si="148"/>
        <v xml:space="preserve"> </v>
      </c>
      <c r="X171" s="76" t="str">
        <f t="shared" si="148"/>
        <v xml:space="preserve"> </v>
      </c>
      <c r="Y171" s="76" t="str">
        <f t="shared" si="148"/>
        <v xml:space="preserve"> </v>
      </c>
      <c r="Z171" s="76" t="str">
        <f t="shared" si="148"/>
        <v xml:space="preserve"> </v>
      </c>
      <c r="AB171" s="75"/>
    </row>
    <row r="172" spans="2:28" ht="29.25" customHeight="1">
      <c r="B172" s="7"/>
      <c r="C172" s="302" t="s">
        <v>241</v>
      </c>
      <c r="D172" s="303" t="s">
        <v>242</v>
      </c>
      <c r="E172" s="304">
        <v>2010</v>
      </c>
      <c r="F172" s="305" t="s">
        <v>2</v>
      </c>
      <c r="G172" s="304" t="s">
        <v>243</v>
      </c>
      <c r="H172" s="304" t="s">
        <v>98</v>
      </c>
      <c r="I172" s="74">
        <v>0</v>
      </c>
      <c r="J172" s="74">
        <f t="shared" si="146"/>
        <v>0</v>
      </c>
      <c r="K172" s="74">
        <f t="shared" si="146"/>
        <v>0</v>
      </c>
      <c r="L172" s="74">
        <f t="shared" ref="L172:Z172" si="149">K172</f>
        <v>0</v>
      </c>
      <c r="M172" s="74">
        <f t="shared" si="149"/>
        <v>0</v>
      </c>
      <c r="N172" s="74">
        <f t="shared" si="149"/>
        <v>0</v>
      </c>
      <c r="O172" s="74">
        <f t="shared" si="149"/>
        <v>0</v>
      </c>
      <c r="P172" s="74">
        <f t="shared" si="149"/>
        <v>0</v>
      </c>
      <c r="Q172" s="74">
        <f t="shared" si="149"/>
        <v>0</v>
      </c>
      <c r="R172" s="74">
        <f t="shared" si="149"/>
        <v>0</v>
      </c>
      <c r="S172" s="74">
        <f t="shared" si="149"/>
        <v>0</v>
      </c>
      <c r="T172" s="74">
        <f t="shared" si="149"/>
        <v>0</v>
      </c>
      <c r="U172" s="74">
        <f t="shared" si="149"/>
        <v>0</v>
      </c>
      <c r="V172" s="74">
        <f t="shared" si="149"/>
        <v>0</v>
      </c>
      <c r="W172" s="74">
        <f t="shared" si="149"/>
        <v>0</v>
      </c>
      <c r="X172" s="74">
        <f t="shared" si="149"/>
        <v>0</v>
      </c>
      <c r="Y172" s="74">
        <f t="shared" si="149"/>
        <v>0</v>
      </c>
      <c r="Z172" s="74">
        <f t="shared" si="149"/>
        <v>0</v>
      </c>
      <c r="AB172" s="75"/>
    </row>
    <row r="173" spans="2:28" ht="29.25" customHeight="1">
      <c r="B173" s="7"/>
      <c r="C173" s="302"/>
      <c r="D173" s="303"/>
      <c r="E173" s="304"/>
      <c r="F173" s="305"/>
      <c r="G173" s="304"/>
      <c r="H173" s="304"/>
      <c r="I173" s="76" t="s">
        <v>54</v>
      </c>
      <c r="J173" s="76" t="str">
        <f t="shared" si="146"/>
        <v xml:space="preserve"> </v>
      </c>
      <c r="K173" s="76" t="str">
        <f t="shared" si="146"/>
        <v xml:space="preserve"> </v>
      </c>
      <c r="L173" s="76" t="str">
        <f t="shared" ref="L173:Z173" si="150">K173</f>
        <v xml:space="preserve"> </v>
      </c>
      <c r="M173" s="76" t="str">
        <f t="shared" si="150"/>
        <v xml:space="preserve"> </v>
      </c>
      <c r="N173" s="76" t="str">
        <f t="shared" si="150"/>
        <v xml:space="preserve"> </v>
      </c>
      <c r="O173" s="76" t="str">
        <f t="shared" si="150"/>
        <v xml:space="preserve"> </v>
      </c>
      <c r="P173" s="76" t="str">
        <f t="shared" si="150"/>
        <v xml:space="preserve"> </v>
      </c>
      <c r="Q173" s="76" t="str">
        <f t="shared" si="150"/>
        <v xml:space="preserve"> </v>
      </c>
      <c r="R173" s="76" t="str">
        <f t="shared" si="150"/>
        <v xml:space="preserve"> </v>
      </c>
      <c r="S173" s="76" t="str">
        <f t="shared" si="150"/>
        <v xml:space="preserve"> </v>
      </c>
      <c r="T173" s="76" t="str">
        <f t="shared" si="150"/>
        <v xml:space="preserve"> </v>
      </c>
      <c r="U173" s="76" t="str">
        <f t="shared" si="150"/>
        <v xml:space="preserve"> </v>
      </c>
      <c r="V173" s="76" t="str">
        <f t="shared" si="150"/>
        <v xml:space="preserve"> </v>
      </c>
      <c r="W173" s="76" t="str">
        <f t="shared" si="150"/>
        <v xml:space="preserve"> </v>
      </c>
      <c r="X173" s="76" t="str">
        <f t="shared" si="150"/>
        <v xml:space="preserve"> </v>
      </c>
      <c r="Y173" s="76" t="str">
        <f t="shared" si="150"/>
        <v xml:space="preserve"> </v>
      </c>
      <c r="Z173" s="76" t="str">
        <f t="shared" si="150"/>
        <v xml:space="preserve"> </v>
      </c>
      <c r="AB173" s="75"/>
    </row>
    <row r="174" spans="2:28" ht="29.25" customHeight="1">
      <c r="B174" s="7"/>
      <c r="C174" s="302" t="s">
        <v>244</v>
      </c>
      <c r="D174" s="303" t="s">
        <v>245</v>
      </c>
      <c r="E174" s="304">
        <v>2013</v>
      </c>
      <c r="F174" s="305" t="s">
        <v>1</v>
      </c>
      <c r="G174" s="304" t="s">
        <v>246</v>
      </c>
      <c r="H174" s="304" t="s">
        <v>82</v>
      </c>
      <c r="I174" s="74">
        <v>0</v>
      </c>
      <c r="J174" s="74">
        <f t="shared" si="146"/>
        <v>0</v>
      </c>
      <c r="K174" s="74">
        <f t="shared" si="146"/>
        <v>0</v>
      </c>
      <c r="L174" s="74">
        <f t="shared" ref="L174:Z174" si="151">K174</f>
        <v>0</v>
      </c>
      <c r="M174" s="74">
        <f t="shared" si="151"/>
        <v>0</v>
      </c>
      <c r="N174" s="74">
        <f t="shared" si="151"/>
        <v>0</v>
      </c>
      <c r="O174" s="74">
        <f t="shared" si="151"/>
        <v>0</v>
      </c>
      <c r="P174" s="74">
        <f t="shared" si="151"/>
        <v>0</v>
      </c>
      <c r="Q174" s="74">
        <f t="shared" si="151"/>
        <v>0</v>
      </c>
      <c r="R174" s="74">
        <f t="shared" si="151"/>
        <v>0</v>
      </c>
      <c r="S174" s="74">
        <f t="shared" si="151"/>
        <v>0</v>
      </c>
      <c r="T174" s="74">
        <f t="shared" si="151"/>
        <v>0</v>
      </c>
      <c r="U174" s="74">
        <f t="shared" si="151"/>
        <v>0</v>
      </c>
      <c r="V174" s="74">
        <f t="shared" si="151"/>
        <v>0</v>
      </c>
      <c r="W174" s="74">
        <f t="shared" si="151"/>
        <v>0</v>
      </c>
      <c r="X174" s="74">
        <f t="shared" si="151"/>
        <v>0</v>
      </c>
      <c r="Y174" s="74">
        <f t="shared" si="151"/>
        <v>0</v>
      </c>
      <c r="Z174" s="74">
        <f t="shared" si="151"/>
        <v>0</v>
      </c>
      <c r="AB174" s="75"/>
    </row>
    <row r="175" spans="2:28" ht="29.25" customHeight="1">
      <c r="B175" s="7"/>
      <c r="C175" s="302"/>
      <c r="D175" s="303"/>
      <c r="E175" s="304"/>
      <c r="F175" s="305"/>
      <c r="G175" s="304"/>
      <c r="H175" s="304"/>
      <c r="I175" s="76" t="s">
        <v>54</v>
      </c>
      <c r="J175" s="76" t="s">
        <v>247</v>
      </c>
      <c r="K175" s="76" t="str">
        <f t="shared" ref="K175:K189" si="152">J175</f>
        <v>Entleerung der Tonne einmal im Jahr</v>
      </c>
      <c r="L175" s="76" t="str">
        <f t="shared" ref="L175:Z175" si="153">K175</f>
        <v>Entleerung der Tonne einmal im Jahr</v>
      </c>
      <c r="M175" s="76" t="str">
        <f t="shared" si="153"/>
        <v>Entleerung der Tonne einmal im Jahr</v>
      </c>
      <c r="N175" s="76" t="str">
        <f t="shared" si="153"/>
        <v>Entleerung der Tonne einmal im Jahr</v>
      </c>
      <c r="O175" s="76" t="str">
        <f t="shared" si="153"/>
        <v>Entleerung der Tonne einmal im Jahr</v>
      </c>
      <c r="P175" s="76" t="str">
        <f t="shared" si="153"/>
        <v>Entleerung der Tonne einmal im Jahr</v>
      </c>
      <c r="Q175" s="76" t="str">
        <f t="shared" si="153"/>
        <v>Entleerung der Tonne einmal im Jahr</v>
      </c>
      <c r="R175" s="76" t="str">
        <f t="shared" si="153"/>
        <v>Entleerung der Tonne einmal im Jahr</v>
      </c>
      <c r="S175" s="76" t="str">
        <f t="shared" si="153"/>
        <v>Entleerung der Tonne einmal im Jahr</v>
      </c>
      <c r="T175" s="76" t="str">
        <f t="shared" si="153"/>
        <v>Entleerung der Tonne einmal im Jahr</v>
      </c>
      <c r="U175" s="76" t="str">
        <f t="shared" si="153"/>
        <v>Entleerung der Tonne einmal im Jahr</v>
      </c>
      <c r="V175" s="76" t="str">
        <f t="shared" si="153"/>
        <v>Entleerung der Tonne einmal im Jahr</v>
      </c>
      <c r="W175" s="76" t="str">
        <f t="shared" si="153"/>
        <v>Entleerung der Tonne einmal im Jahr</v>
      </c>
      <c r="X175" s="76" t="str">
        <f t="shared" si="153"/>
        <v>Entleerung der Tonne einmal im Jahr</v>
      </c>
      <c r="Y175" s="76" t="str">
        <f t="shared" si="153"/>
        <v>Entleerung der Tonne einmal im Jahr</v>
      </c>
      <c r="Z175" s="76" t="str">
        <f t="shared" si="153"/>
        <v>Entleerung der Tonne einmal im Jahr</v>
      </c>
      <c r="AB175" s="75"/>
    </row>
    <row r="176" spans="2:28" ht="29.25" customHeight="1">
      <c r="B176" s="7"/>
      <c r="C176" s="302" t="s">
        <v>248</v>
      </c>
      <c r="D176" s="303" t="s">
        <v>249</v>
      </c>
      <c r="E176" s="304">
        <v>2013</v>
      </c>
      <c r="F176" s="305" t="s">
        <v>1</v>
      </c>
      <c r="G176" s="304" t="s">
        <v>46</v>
      </c>
      <c r="H176" s="304" t="s">
        <v>82</v>
      </c>
      <c r="I176" s="74">
        <v>0</v>
      </c>
      <c r="J176" s="74">
        <f t="shared" ref="J176:J189" si="154">I176</f>
        <v>0</v>
      </c>
      <c r="K176" s="74">
        <f t="shared" si="152"/>
        <v>0</v>
      </c>
      <c r="L176" s="74">
        <f t="shared" ref="L176:Z176" si="155">K176</f>
        <v>0</v>
      </c>
      <c r="M176" s="74">
        <f t="shared" si="155"/>
        <v>0</v>
      </c>
      <c r="N176" s="74">
        <f t="shared" si="155"/>
        <v>0</v>
      </c>
      <c r="O176" s="74">
        <f t="shared" si="155"/>
        <v>0</v>
      </c>
      <c r="P176" s="74">
        <f t="shared" si="155"/>
        <v>0</v>
      </c>
      <c r="Q176" s="74">
        <f t="shared" si="155"/>
        <v>0</v>
      </c>
      <c r="R176" s="74">
        <f t="shared" si="155"/>
        <v>0</v>
      </c>
      <c r="S176" s="74">
        <f t="shared" si="155"/>
        <v>0</v>
      </c>
      <c r="T176" s="74">
        <f t="shared" si="155"/>
        <v>0</v>
      </c>
      <c r="U176" s="74">
        <f t="shared" si="155"/>
        <v>0</v>
      </c>
      <c r="V176" s="74">
        <f t="shared" si="155"/>
        <v>0</v>
      </c>
      <c r="W176" s="74">
        <f t="shared" si="155"/>
        <v>0</v>
      </c>
      <c r="X176" s="74">
        <f t="shared" si="155"/>
        <v>0</v>
      </c>
      <c r="Y176" s="74">
        <f t="shared" si="155"/>
        <v>0</v>
      </c>
      <c r="Z176" s="74">
        <f t="shared" si="155"/>
        <v>0</v>
      </c>
      <c r="AB176" s="75"/>
    </row>
    <row r="177" spans="2:28" ht="29.25" customHeight="1">
      <c r="B177" s="7"/>
      <c r="C177" s="302"/>
      <c r="D177" s="303"/>
      <c r="E177" s="304"/>
      <c r="F177" s="305"/>
      <c r="G177" s="304"/>
      <c r="H177" s="304"/>
      <c r="I177" s="76" t="s">
        <v>54</v>
      </c>
      <c r="J177" s="76" t="str">
        <f t="shared" si="154"/>
        <v xml:space="preserve"> </v>
      </c>
      <c r="K177" s="76" t="str">
        <f t="shared" si="152"/>
        <v xml:space="preserve"> </v>
      </c>
      <c r="L177" s="76" t="str">
        <f t="shared" ref="L177:Z177" si="156">K177</f>
        <v xml:space="preserve"> </v>
      </c>
      <c r="M177" s="76" t="str">
        <f t="shared" si="156"/>
        <v xml:space="preserve"> </v>
      </c>
      <c r="N177" s="76" t="str">
        <f t="shared" si="156"/>
        <v xml:space="preserve"> </v>
      </c>
      <c r="O177" s="76" t="str">
        <f t="shared" si="156"/>
        <v xml:space="preserve"> </v>
      </c>
      <c r="P177" s="76" t="str">
        <f t="shared" si="156"/>
        <v xml:space="preserve"> </v>
      </c>
      <c r="Q177" s="76" t="str">
        <f t="shared" si="156"/>
        <v xml:space="preserve"> </v>
      </c>
      <c r="R177" s="76" t="str">
        <f t="shared" si="156"/>
        <v xml:space="preserve"> </v>
      </c>
      <c r="S177" s="76" t="str">
        <f t="shared" si="156"/>
        <v xml:space="preserve"> </v>
      </c>
      <c r="T177" s="76" t="str">
        <f t="shared" si="156"/>
        <v xml:space="preserve"> </v>
      </c>
      <c r="U177" s="76" t="str">
        <f t="shared" si="156"/>
        <v xml:space="preserve"> </v>
      </c>
      <c r="V177" s="76" t="str">
        <f t="shared" si="156"/>
        <v xml:space="preserve"> </v>
      </c>
      <c r="W177" s="76" t="str">
        <f t="shared" si="156"/>
        <v xml:space="preserve"> </v>
      </c>
      <c r="X177" s="76" t="str">
        <f t="shared" si="156"/>
        <v xml:space="preserve"> </v>
      </c>
      <c r="Y177" s="76" t="str">
        <f t="shared" si="156"/>
        <v xml:space="preserve"> </v>
      </c>
      <c r="Z177" s="76" t="str">
        <f t="shared" si="156"/>
        <v xml:space="preserve"> </v>
      </c>
      <c r="AB177" s="75"/>
    </row>
    <row r="178" spans="2:28" ht="29.25" customHeight="1">
      <c r="B178" s="7"/>
      <c r="C178" s="302" t="s">
        <v>250</v>
      </c>
      <c r="D178" s="303" t="s">
        <v>251</v>
      </c>
      <c r="E178" s="304">
        <v>2013</v>
      </c>
      <c r="F178" s="305" t="s">
        <v>1</v>
      </c>
      <c r="G178" s="304" t="s">
        <v>143</v>
      </c>
      <c r="H178" s="304" t="s">
        <v>82</v>
      </c>
      <c r="I178" s="74">
        <v>0</v>
      </c>
      <c r="J178" s="74">
        <f t="shared" si="154"/>
        <v>0</v>
      </c>
      <c r="K178" s="74">
        <f t="shared" si="152"/>
        <v>0</v>
      </c>
      <c r="L178" s="74">
        <f t="shared" ref="L178:Z178" si="157">K178</f>
        <v>0</v>
      </c>
      <c r="M178" s="74">
        <f t="shared" si="157"/>
        <v>0</v>
      </c>
      <c r="N178" s="74">
        <f t="shared" si="157"/>
        <v>0</v>
      </c>
      <c r="O178" s="74">
        <f t="shared" si="157"/>
        <v>0</v>
      </c>
      <c r="P178" s="74">
        <f t="shared" si="157"/>
        <v>0</v>
      </c>
      <c r="Q178" s="74">
        <f t="shared" si="157"/>
        <v>0</v>
      </c>
      <c r="R178" s="74">
        <f t="shared" si="157"/>
        <v>0</v>
      </c>
      <c r="S178" s="74">
        <f t="shared" si="157"/>
        <v>0</v>
      </c>
      <c r="T178" s="74">
        <f t="shared" si="157"/>
        <v>0</v>
      </c>
      <c r="U178" s="74">
        <f t="shared" si="157"/>
        <v>0</v>
      </c>
      <c r="V178" s="74">
        <f t="shared" si="157"/>
        <v>0</v>
      </c>
      <c r="W178" s="74">
        <f t="shared" si="157"/>
        <v>0</v>
      </c>
      <c r="X178" s="74">
        <f t="shared" si="157"/>
        <v>0</v>
      </c>
      <c r="Y178" s="74">
        <f t="shared" si="157"/>
        <v>0</v>
      </c>
      <c r="Z178" s="74">
        <f t="shared" si="157"/>
        <v>0</v>
      </c>
      <c r="AB178" s="75"/>
    </row>
    <row r="179" spans="2:28" ht="29.25" customHeight="1">
      <c r="B179" s="7"/>
      <c r="C179" s="302"/>
      <c r="D179" s="303"/>
      <c r="E179" s="304"/>
      <c r="F179" s="305"/>
      <c r="G179" s="304"/>
      <c r="H179" s="304"/>
      <c r="I179" s="76" t="s">
        <v>54</v>
      </c>
      <c r="J179" s="76" t="str">
        <f t="shared" si="154"/>
        <v xml:space="preserve"> </v>
      </c>
      <c r="K179" s="76" t="str">
        <f t="shared" si="152"/>
        <v xml:space="preserve"> </v>
      </c>
      <c r="L179" s="76" t="str">
        <f t="shared" ref="L179:Z179" si="158">K179</f>
        <v xml:space="preserve"> </v>
      </c>
      <c r="M179" s="76" t="str">
        <f t="shared" si="158"/>
        <v xml:space="preserve"> </v>
      </c>
      <c r="N179" s="76" t="str">
        <f t="shared" si="158"/>
        <v xml:space="preserve"> </v>
      </c>
      <c r="O179" s="76" t="str">
        <f t="shared" si="158"/>
        <v xml:space="preserve"> </v>
      </c>
      <c r="P179" s="76" t="str">
        <f t="shared" si="158"/>
        <v xml:space="preserve"> </v>
      </c>
      <c r="Q179" s="76" t="str">
        <f t="shared" si="158"/>
        <v xml:space="preserve"> </v>
      </c>
      <c r="R179" s="76" t="str">
        <f t="shared" si="158"/>
        <v xml:space="preserve"> </v>
      </c>
      <c r="S179" s="76" t="str">
        <f t="shared" si="158"/>
        <v xml:space="preserve"> </v>
      </c>
      <c r="T179" s="76" t="str">
        <f t="shared" si="158"/>
        <v xml:space="preserve"> </v>
      </c>
      <c r="U179" s="76" t="str">
        <f t="shared" si="158"/>
        <v xml:space="preserve"> </v>
      </c>
      <c r="V179" s="76" t="str">
        <f t="shared" si="158"/>
        <v xml:space="preserve"> </v>
      </c>
      <c r="W179" s="76" t="str">
        <f t="shared" si="158"/>
        <v xml:space="preserve"> </v>
      </c>
      <c r="X179" s="76" t="str">
        <f t="shared" si="158"/>
        <v xml:space="preserve"> </v>
      </c>
      <c r="Y179" s="76" t="str">
        <f t="shared" si="158"/>
        <v xml:space="preserve"> </v>
      </c>
      <c r="Z179" s="76" t="str">
        <f t="shared" si="158"/>
        <v xml:space="preserve"> </v>
      </c>
      <c r="AB179" s="75"/>
    </row>
    <row r="180" spans="2:28" ht="29.25" customHeight="1">
      <c r="B180" s="7"/>
      <c r="C180" s="302" t="s">
        <v>252</v>
      </c>
      <c r="D180" s="303" t="s">
        <v>253</v>
      </c>
      <c r="E180" s="304">
        <v>2013</v>
      </c>
      <c r="F180" s="305" t="s">
        <v>1</v>
      </c>
      <c r="G180" s="304" t="s">
        <v>254</v>
      </c>
      <c r="H180" s="304" t="s">
        <v>255</v>
      </c>
      <c r="I180" s="74">
        <v>0</v>
      </c>
      <c r="J180" s="74">
        <f t="shared" si="154"/>
        <v>0</v>
      </c>
      <c r="K180" s="74">
        <f t="shared" si="152"/>
        <v>0</v>
      </c>
      <c r="L180" s="74">
        <f t="shared" ref="L180:Z180" si="159">K180</f>
        <v>0</v>
      </c>
      <c r="M180" s="74">
        <f t="shared" si="159"/>
        <v>0</v>
      </c>
      <c r="N180" s="74">
        <f t="shared" si="159"/>
        <v>0</v>
      </c>
      <c r="O180" s="74">
        <f t="shared" si="159"/>
        <v>0</v>
      </c>
      <c r="P180" s="74">
        <f t="shared" si="159"/>
        <v>0</v>
      </c>
      <c r="Q180" s="74">
        <f t="shared" si="159"/>
        <v>0</v>
      </c>
      <c r="R180" s="74">
        <f t="shared" si="159"/>
        <v>0</v>
      </c>
      <c r="S180" s="74">
        <f t="shared" si="159"/>
        <v>0</v>
      </c>
      <c r="T180" s="74">
        <f t="shared" si="159"/>
        <v>0</v>
      </c>
      <c r="U180" s="74">
        <f t="shared" si="159"/>
        <v>0</v>
      </c>
      <c r="V180" s="74">
        <f t="shared" si="159"/>
        <v>0</v>
      </c>
      <c r="W180" s="74">
        <f t="shared" si="159"/>
        <v>0</v>
      </c>
      <c r="X180" s="74">
        <f t="shared" si="159"/>
        <v>0</v>
      </c>
      <c r="Y180" s="74">
        <f t="shared" si="159"/>
        <v>0</v>
      </c>
      <c r="Z180" s="74">
        <f t="shared" si="159"/>
        <v>0</v>
      </c>
      <c r="AB180" s="75"/>
    </row>
    <row r="181" spans="2:28" ht="29.25" customHeight="1">
      <c r="B181" s="7"/>
      <c r="C181" s="302"/>
      <c r="D181" s="303"/>
      <c r="E181" s="304"/>
      <c r="F181" s="305"/>
      <c r="G181" s="304"/>
      <c r="H181" s="304"/>
      <c r="I181" s="76" t="s">
        <v>54</v>
      </c>
      <c r="J181" s="76" t="str">
        <f t="shared" si="154"/>
        <v xml:space="preserve"> </v>
      </c>
      <c r="K181" s="76" t="str">
        <f t="shared" si="152"/>
        <v xml:space="preserve"> </v>
      </c>
      <c r="L181" s="76" t="str">
        <f t="shared" ref="L181:Z181" si="160">K181</f>
        <v xml:space="preserve"> </v>
      </c>
      <c r="M181" s="76" t="str">
        <f t="shared" si="160"/>
        <v xml:space="preserve"> </v>
      </c>
      <c r="N181" s="76" t="str">
        <f t="shared" si="160"/>
        <v xml:space="preserve"> </v>
      </c>
      <c r="O181" s="76" t="str">
        <f t="shared" si="160"/>
        <v xml:space="preserve"> </v>
      </c>
      <c r="P181" s="76" t="str">
        <f t="shared" si="160"/>
        <v xml:space="preserve"> </v>
      </c>
      <c r="Q181" s="76" t="str">
        <f t="shared" si="160"/>
        <v xml:space="preserve"> </v>
      </c>
      <c r="R181" s="76" t="str">
        <f t="shared" si="160"/>
        <v xml:space="preserve"> </v>
      </c>
      <c r="S181" s="76" t="str">
        <f t="shared" si="160"/>
        <v xml:space="preserve"> </v>
      </c>
      <c r="T181" s="76" t="str">
        <f t="shared" si="160"/>
        <v xml:space="preserve"> </v>
      </c>
      <c r="U181" s="76" t="str">
        <f t="shared" si="160"/>
        <v xml:space="preserve"> </v>
      </c>
      <c r="V181" s="76" t="str">
        <f t="shared" si="160"/>
        <v xml:space="preserve"> </v>
      </c>
      <c r="W181" s="76" t="str">
        <f t="shared" si="160"/>
        <v xml:space="preserve"> </v>
      </c>
      <c r="X181" s="76" t="str">
        <f t="shared" si="160"/>
        <v xml:space="preserve"> </v>
      </c>
      <c r="Y181" s="76" t="str">
        <f t="shared" si="160"/>
        <v xml:space="preserve"> </v>
      </c>
      <c r="Z181" s="76" t="str">
        <f t="shared" si="160"/>
        <v xml:space="preserve"> </v>
      </c>
      <c r="AB181" s="75"/>
    </row>
    <row r="182" spans="2:28" ht="29.25" customHeight="1">
      <c r="B182" s="7"/>
      <c r="C182" s="302" t="s">
        <v>256</v>
      </c>
      <c r="D182" s="303" t="s">
        <v>257</v>
      </c>
      <c r="E182" s="304">
        <v>2014</v>
      </c>
      <c r="F182" s="305" t="s">
        <v>2</v>
      </c>
      <c r="G182" s="304" t="s">
        <v>175</v>
      </c>
      <c r="H182" s="304" t="s">
        <v>258</v>
      </c>
      <c r="I182" s="74">
        <v>0</v>
      </c>
      <c r="J182" s="74">
        <f t="shared" si="154"/>
        <v>0</v>
      </c>
      <c r="K182" s="74">
        <f t="shared" si="152"/>
        <v>0</v>
      </c>
      <c r="L182" s="74">
        <f t="shared" ref="L182:Z182" si="161">K182</f>
        <v>0</v>
      </c>
      <c r="M182" s="74">
        <f t="shared" si="161"/>
        <v>0</v>
      </c>
      <c r="N182" s="74">
        <f t="shared" si="161"/>
        <v>0</v>
      </c>
      <c r="O182" s="74">
        <f t="shared" si="161"/>
        <v>0</v>
      </c>
      <c r="P182" s="74">
        <f t="shared" si="161"/>
        <v>0</v>
      </c>
      <c r="Q182" s="74">
        <f t="shared" si="161"/>
        <v>0</v>
      </c>
      <c r="R182" s="74">
        <f t="shared" si="161"/>
        <v>0</v>
      </c>
      <c r="S182" s="74">
        <f t="shared" si="161"/>
        <v>0</v>
      </c>
      <c r="T182" s="74">
        <f t="shared" si="161"/>
        <v>0</v>
      </c>
      <c r="U182" s="74">
        <f t="shared" si="161"/>
        <v>0</v>
      </c>
      <c r="V182" s="74">
        <f t="shared" si="161"/>
        <v>0</v>
      </c>
      <c r="W182" s="74">
        <f t="shared" si="161"/>
        <v>0</v>
      </c>
      <c r="X182" s="74">
        <f t="shared" si="161"/>
        <v>0</v>
      </c>
      <c r="Y182" s="74">
        <f t="shared" si="161"/>
        <v>0</v>
      </c>
      <c r="Z182" s="74">
        <f t="shared" si="161"/>
        <v>0</v>
      </c>
      <c r="AB182" s="75"/>
    </row>
    <row r="183" spans="2:28" ht="29.25" customHeight="1">
      <c r="B183" s="7"/>
      <c r="C183" s="302"/>
      <c r="D183" s="303"/>
      <c r="E183" s="304"/>
      <c r="F183" s="305"/>
      <c r="G183" s="304"/>
      <c r="H183" s="304"/>
      <c r="I183" s="76" t="s">
        <v>54</v>
      </c>
      <c r="J183" s="76" t="str">
        <f t="shared" si="154"/>
        <v xml:space="preserve"> </v>
      </c>
      <c r="K183" s="76" t="str">
        <f t="shared" si="152"/>
        <v xml:space="preserve"> </v>
      </c>
      <c r="L183" s="76" t="str">
        <f t="shared" ref="L183:Z183" si="162">K183</f>
        <v xml:space="preserve"> </v>
      </c>
      <c r="M183" s="76" t="str">
        <f t="shared" si="162"/>
        <v xml:space="preserve"> </v>
      </c>
      <c r="N183" s="76" t="str">
        <f t="shared" si="162"/>
        <v xml:space="preserve"> </v>
      </c>
      <c r="O183" s="76" t="str">
        <f t="shared" si="162"/>
        <v xml:space="preserve"> </v>
      </c>
      <c r="P183" s="76" t="str">
        <f t="shared" si="162"/>
        <v xml:space="preserve"> </v>
      </c>
      <c r="Q183" s="76" t="str">
        <f t="shared" si="162"/>
        <v xml:space="preserve"> </v>
      </c>
      <c r="R183" s="76" t="str">
        <f t="shared" si="162"/>
        <v xml:space="preserve"> </v>
      </c>
      <c r="S183" s="76" t="str">
        <f t="shared" si="162"/>
        <v xml:space="preserve"> </v>
      </c>
      <c r="T183" s="76" t="str">
        <f t="shared" si="162"/>
        <v xml:space="preserve"> </v>
      </c>
      <c r="U183" s="76" t="str">
        <f t="shared" si="162"/>
        <v xml:space="preserve"> </v>
      </c>
      <c r="V183" s="76" t="str">
        <f t="shared" si="162"/>
        <v xml:space="preserve"> </v>
      </c>
      <c r="W183" s="76" t="str">
        <f t="shared" si="162"/>
        <v xml:space="preserve"> </v>
      </c>
      <c r="X183" s="76" t="str">
        <f t="shared" si="162"/>
        <v xml:space="preserve"> </v>
      </c>
      <c r="Y183" s="76" t="str">
        <f t="shared" si="162"/>
        <v xml:space="preserve"> </v>
      </c>
      <c r="Z183" s="76" t="str">
        <f t="shared" si="162"/>
        <v xml:space="preserve"> </v>
      </c>
      <c r="AB183" s="75"/>
    </row>
    <row r="184" spans="2:28" ht="29.25" customHeight="1">
      <c r="B184" s="7"/>
      <c r="C184" s="302" t="s">
        <v>259</v>
      </c>
      <c r="D184" s="303" t="s">
        <v>260</v>
      </c>
      <c r="E184" s="304">
        <v>2010</v>
      </c>
      <c r="F184" s="305" t="s">
        <v>2</v>
      </c>
      <c r="G184" s="304" t="s">
        <v>143</v>
      </c>
      <c r="H184" s="304" t="s">
        <v>261</v>
      </c>
      <c r="I184" s="74">
        <v>0</v>
      </c>
      <c r="J184" s="74">
        <f t="shared" si="154"/>
        <v>0</v>
      </c>
      <c r="K184" s="74">
        <f t="shared" si="152"/>
        <v>0</v>
      </c>
      <c r="L184" s="74">
        <f t="shared" ref="L184:O189" si="163">K184</f>
        <v>0</v>
      </c>
      <c r="M184" s="74">
        <f t="shared" si="163"/>
        <v>0</v>
      </c>
      <c r="N184" s="74">
        <f t="shared" si="163"/>
        <v>0</v>
      </c>
      <c r="O184" s="74">
        <f t="shared" si="163"/>
        <v>0</v>
      </c>
      <c r="P184" s="83"/>
      <c r="Q184" s="83"/>
      <c r="R184" s="83"/>
      <c r="S184" s="83"/>
      <c r="T184" s="83"/>
      <c r="U184" s="83"/>
      <c r="V184" s="83"/>
      <c r="W184" s="83"/>
      <c r="X184" s="83"/>
      <c r="Y184" s="83"/>
      <c r="Z184" s="83"/>
      <c r="AB184" s="75"/>
    </row>
    <row r="185" spans="2:28" ht="29.25" customHeight="1">
      <c r="B185" s="7"/>
      <c r="C185" s="302"/>
      <c r="D185" s="303"/>
      <c r="E185" s="304"/>
      <c r="F185" s="305"/>
      <c r="G185" s="304"/>
      <c r="H185" s="304"/>
      <c r="I185" s="76" t="s">
        <v>54</v>
      </c>
      <c r="J185" s="76" t="str">
        <f t="shared" si="154"/>
        <v xml:space="preserve"> </v>
      </c>
      <c r="K185" s="76" t="str">
        <f t="shared" si="152"/>
        <v xml:space="preserve"> </v>
      </c>
      <c r="L185" s="76" t="str">
        <f t="shared" si="163"/>
        <v xml:space="preserve"> </v>
      </c>
      <c r="M185" s="76" t="str">
        <f t="shared" si="163"/>
        <v xml:space="preserve"> </v>
      </c>
      <c r="N185" s="76" t="str">
        <f t="shared" si="163"/>
        <v xml:space="preserve"> </v>
      </c>
      <c r="O185" s="76" t="str">
        <f t="shared" si="163"/>
        <v xml:space="preserve"> </v>
      </c>
      <c r="P185" s="83"/>
      <c r="Q185" s="83"/>
      <c r="R185" s="83"/>
      <c r="S185" s="83"/>
      <c r="T185" s="83"/>
      <c r="U185" s="83"/>
      <c r="V185" s="83"/>
      <c r="W185" s="83"/>
      <c r="X185" s="83"/>
      <c r="Y185" s="83"/>
      <c r="Z185" s="83"/>
      <c r="AB185" s="75"/>
    </row>
    <row r="186" spans="2:28" ht="29.25" customHeight="1">
      <c r="B186" s="7"/>
      <c r="C186" s="302" t="s">
        <v>262</v>
      </c>
      <c r="D186" s="303" t="s">
        <v>263</v>
      </c>
      <c r="E186" s="304">
        <v>2018</v>
      </c>
      <c r="F186" s="305" t="s">
        <v>4</v>
      </c>
      <c r="G186" s="304" t="s">
        <v>264</v>
      </c>
      <c r="H186" s="304" t="s">
        <v>265</v>
      </c>
      <c r="I186" s="74">
        <v>0</v>
      </c>
      <c r="J186" s="74">
        <f t="shared" si="154"/>
        <v>0</v>
      </c>
      <c r="K186" s="74">
        <f t="shared" si="152"/>
        <v>0</v>
      </c>
      <c r="L186" s="74">
        <f t="shared" si="163"/>
        <v>0</v>
      </c>
      <c r="M186" s="74">
        <f t="shared" si="163"/>
        <v>0</v>
      </c>
      <c r="N186" s="74">
        <f t="shared" si="163"/>
        <v>0</v>
      </c>
      <c r="O186" s="74">
        <f t="shared" si="163"/>
        <v>0</v>
      </c>
      <c r="P186" s="83"/>
      <c r="Q186" s="83"/>
      <c r="R186" s="83"/>
      <c r="S186" s="83"/>
      <c r="T186" s="83"/>
      <c r="U186" s="83"/>
      <c r="V186" s="83"/>
      <c r="W186" s="83"/>
      <c r="X186" s="83"/>
      <c r="Y186" s="83"/>
      <c r="Z186" s="83"/>
      <c r="AB186" s="75"/>
    </row>
    <row r="187" spans="2:28" ht="29.25" customHeight="1">
      <c r="B187" s="7"/>
      <c r="C187" s="302"/>
      <c r="D187" s="303"/>
      <c r="E187" s="304"/>
      <c r="F187" s="305"/>
      <c r="G187" s="304"/>
      <c r="H187" s="304"/>
      <c r="I187" s="76" t="s">
        <v>54</v>
      </c>
      <c r="J187" s="76" t="str">
        <f t="shared" si="154"/>
        <v xml:space="preserve"> </v>
      </c>
      <c r="K187" s="76" t="str">
        <f t="shared" si="152"/>
        <v xml:space="preserve"> </v>
      </c>
      <c r="L187" s="76" t="str">
        <f t="shared" si="163"/>
        <v xml:space="preserve"> </v>
      </c>
      <c r="M187" s="76" t="str">
        <f t="shared" si="163"/>
        <v xml:space="preserve"> </v>
      </c>
      <c r="N187" s="76" t="str">
        <f t="shared" si="163"/>
        <v xml:space="preserve"> </v>
      </c>
      <c r="O187" s="76" t="str">
        <f t="shared" si="163"/>
        <v xml:space="preserve"> </v>
      </c>
      <c r="P187" s="83"/>
      <c r="Q187" s="83"/>
      <c r="R187" s="83"/>
      <c r="S187" s="83"/>
      <c r="T187" s="83"/>
      <c r="U187" s="83"/>
      <c r="V187" s="83"/>
      <c r="W187" s="83"/>
      <c r="X187" s="83"/>
      <c r="Y187" s="83"/>
      <c r="Z187" s="83"/>
      <c r="AB187" s="75"/>
    </row>
    <row r="188" spans="2:28" ht="29.25" customHeight="1">
      <c r="B188" s="7"/>
      <c r="C188" s="302" t="s">
        <v>266</v>
      </c>
      <c r="D188" s="303" t="s">
        <v>267</v>
      </c>
      <c r="E188" s="304">
        <v>2024</v>
      </c>
      <c r="F188" s="305" t="s">
        <v>1</v>
      </c>
      <c r="G188" s="304" t="s">
        <v>268</v>
      </c>
      <c r="H188" s="304" t="s">
        <v>269</v>
      </c>
      <c r="I188" s="74">
        <v>0</v>
      </c>
      <c r="J188" s="74">
        <f t="shared" si="154"/>
        <v>0</v>
      </c>
      <c r="K188" s="74">
        <f t="shared" si="152"/>
        <v>0</v>
      </c>
      <c r="L188" s="74">
        <f t="shared" si="163"/>
        <v>0</v>
      </c>
      <c r="M188" s="74">
        <f t="shared" si="163"/>
        <v>0</v>
      </c>
      <c r="N188" s="74">
        <f t="shared" si="163"/>
        <v>0</v>
      </c>
      <c r="O188" s="74">
        <f t="shared" si="163"/>
        <v>0</v>
      </c>
      <c r="P188" s="74">
        <f t="shared" ref="P188:Z188" si="164">O188</f>
        <v>0</v>
      </c>
      <c r="Q188" s="74">
        <f t="shared" si="164"/>
        <v>0</v>
      </c>
      <c r="R188" s="74">
        <f t="shared" si="164"/>
        <v>0</v>
      </c>
      <c r="S188" s="74">
        <f t="shared" si="164"/>
        <v>0</v>
      </c>
      <c r="T188" s="74">
        <f t="shared" si="164"/>
        <v>0</v>
      </c>
      <c r="U188" s="74">
        <f t="shared" si="164"/>
        <v>0</v>
      </c>
      <c r="V188" s="74">
        <f t="shared" si="164"/>
        <v>0</v>
      </c>
      <c r="W188" s="74">
        <f t="shared" si="164"/>
        <v>0</v>
      </c>
      <c r="X188" s="74">
        <f t="shared" si="164"/>
        <v>0</v>
      </c>
      <c r="Y188" s="74">
        <f t="shared" si="164"/>
        <v>0</v>
      </c>
      <c r="Z188" s="74">
        <f t="shared" si="164"/>
        <v>0</v>
      </c>
      <c r="AB188" s="75"/>
    </row>
    <row r="189" spans="2:28" ht="29.25" customHeight="1">
      <c r="B189" s="7"/>
      <c r="C189" s="302"/>
      <c r="D189" s="303"/>
      <c r="E189" s="304"/>
      <c r="F189" s="305"/>
      <c r="G189" s="304"/>
      <c r="H189" s="304"/>
      <c r="I189" s="76" t="s">
        <v>54</v>
      </c>
      <c r="J189" s="76" t="str">
        <f t="shared" si="154"/>
        <v xml:space="preserve"> </v>
      </c>
      <c r="K189" s="76" t="str">
        <f t="shared" si="152"/>
        <v xml:space="preserve"> </v>
      </c>
      <c r="L189" s="76" t="str">
        <f t="shared" si="163"/>
        <v xml:space="preserve"> </v>
      </c>
      <c r="M189" s="76" t="str">
        <f t="shared" si="163"/>
        <v xml:space="preserve"> </v>
      </c>
      <c r="N189" s="76" t="str">
        <f t="shared" si="163"/>
        <v xml:space="preserve"> </v>
      </c>
      <c r="O189" s="76" t="str">
        <f t="shared" si="163"/>
        <v xml:space="preserve"> </v>
      </c>
      <c r="P189" s="76" t="str">
        <f t="shared" ref="P189:Z189" si="165">O189</f>
        <v xml:space="preserve"> </v>
      </c>
      <c r="Q189" s="76" t="str">
        <f t="shared" si="165"/>
        <v xml:space="preserve"> </v>
      </c>
      <c r="R189" s="76" t="str">
        <f t="shared" si="165"/>
        <v xml:space="preserve"> </v>
      </c>
      <c r="S189" s="76" t="str">
        <f t="shared" si="165"/>
        <v xml:space="preserve"> </v>
      </c>
      <c r="T189" s="76" t="str">
        <f t="shared" si="165"/>
        <v xml:space="preserve"> </v>
      </c>
      <c r="U189" s="76" t="str">
        <f t="shared" si="165"/>
        <v xml:space="preserve"> </v>
      </c>
      <c r="V189" s="76" t="str">
        <f t="shared" si="165"/>
        <v xml:space="preserve"> </v>
      </c>
      <c r="W189" s="76" t="str">
        <f t="shared" si="165"/>
        <v xml:space="preserve"> </v>
      </c>
      <c r="X189" s="76" t="str">
        <f t="shared" si="165"/>
        <v xml:space="preserve"> </v>
      </c>
      <c r="Y189" s="76" t="str">
        <f t="shared" si="165"/>
        <v xml:space="preserve"> </v>
      </c>
      <c r="Z189" s="76" t="str">
        <f t="shared" si="165"/>
        <v xml:space="preserve"> </v>
      </c>
      <c r="AB189" s="75"/>
    </row>
    <row r="190" spans="2:28" ht="15" customHeight="1">
      <c r="B190" s="7"/>
      <c r="C190" s="84"/>
      <c r="D190" s="58"/>
      <c r="E190" s="93"/>
      <c r="F190" s="93"/>
      <c r="G190" s="93"/>
      <c r="H190" s="93"/>
      <c r="I190" s="94"/>
      <c r="J190" s="94"/>
      <c r="K190" s="94"/>
      <c r="L190" s="96"/>
      <c r="M190" s="96"/>
      <c r="N190" s="96"/>
      <c r="O190" s="96"/>
      <c r="P190" s="96"/>
      <c r="Q190" s="96"/>
      <c r="R190" s="96"/>
      <c r="S190" s="96"/>
      <c r="T190" s="96"/>
      <c r="U190" s="96"/>
      <c r="V190" s="96"/>
      <c r="W190" s="96"/>
      <c r="X190" s="96"/>
      <c r="Y190" s="96"/>
      <c r="Z190" s="96"/>
    </row>
    <row r="191" spans="2:28" ht="33.75" customHeight="1">
      <c r="B191" s="7"/>
      <c r="C191" s="60"/>
      <c r="D191" s="85" t="s">
        <v>270</v>
      </c>
      <c r="E191" s="86"/>
      <c r="F191" s="86"/>
      <c r="G191" s="86"/>
      <c r="H191" s="86"/>
      <c r="I191" s="86"/>
      <c r="J191" s="86"/>
      <c r="K191" s="87"/>
      <c r="L191" s="97"/>
      <c r="M191" s="97"/>
      <c r="N191" s="97"/>
      <c r="O191" s="97"/>
      <c r="P191" s="97"/>
      <c r="Q191" s="97"/>
      <c r="R191" s="97"/>
      <c r="S191" s="97"/>
      <c r="T191" s="97"/>
      <c r="U191" s="97"/>
      <c r="V191" s="97"/>
      <c r="W191" s="97"/>
      <c r="X191" s="97"/>
      <c r="Y191" s="97"/>
      <c r="Z191" s="97"/>
    </row>
    <row r="192" spans="2:28" ht="25.5" customHeight="1">
      <c r="B192" s="7"/>
      <c r="C192" s="63"/>
      <c r="D192" s="88" t="s">
        <v>271</v>
      </c>
      <c r="E192" s="89"/>
      <c r="F192" s="89"/>
      <c r="G192" s="89"/>
      <c r="H192" s="89"/>
      <c r="I192" s="89"/>
      <c r="J192" s="89"/>
      <c r="K192" s="90"/>
      <c r="L192" s="65"/>
      <c r="M192" s="65"/>
      <c r="N192" s="65"/>
      <c r="O192" s="65"/>
      <c r="P192" s="65"/>
      <c r="Q192" s="65"/>
      <c r="R192" s="65"/>
      <c r="S192" s="65"/>
      <c r="T192" s="65"/>
      <c r="U192" s="65"/>
      <c r="V192" s="65"/>
      <c r="W192" s="65"/>
      <c r="X192" s="65"/>
      <c r="Y192" s="65"/>
      <c r="Z192" s="65"/>
    </row>
    <row r="193" spans="2:28" ht="38.25" customHeight="1">
      <c r="B193" s="7"/>
      <c r="C193" s="300" t="s">
        <v>32</v>
      </c>
      <c r="D193" s="300" t="s">
        <v>33</v>
      </c>
      <c r="E193" s="300" t="s">
        <v>34</v>
      </c>
      <c r="F193" s="300" t="str">
        <f>F$25</f>
        <v>Status der 
Umsetzung</v>
      </c>
      <c r="G193" s="300" t="s">
        <v>36</v>
      </c>
      <c r="H193" s="300" t="s">
        <v>37</v>
      </c>
      <c r="I193" s="67" t="str">
        <f t="shared" ref="I193:Z193" si="166">I25</f>
        <v/>
      </c>
      <c r="J193" s="67" t="str">
        <f t="shared" si="166"/>
        <v/>
      </c>
      <c r="K193" s="67" t="str">
        <f t="shared" si="166"/>
        <v/>
      </c>
      <c r="L193" s="67" t="str">
        <f t="shared" si="166"/>
        <v/>
      </c>
      <c r="M193" s="67" t="str">
        <f t="shared" si="166"/>
        <v/>
      </c>
      <c r="N193" s="67" t="str">
        <f t="shared" si="166"/>
        <v/>
      </c>
      <c r="O193" s="67" t="str">
        <f t="shared" si="166"/>
        <v>Ziele CO2 &amp; Kompetenzen</v>
      </c>
      <c r="P193" s="67" t="str">
        <f t="shared" si="166"/>
        <v/>
      </c>
      <c r="Q193" s="67" t="str">
        <f t="shared" si="166"/>
        <v/>
      </c>
      <c r="R193" s="67" t="str">
        <f t="shared" si="166"/>
        <v/>
      </c>
      <c r="S193" s="67" t="str">
        <f t="shared" si="166"/>
        <v/>
      </c>
      <c r="T193" s="67" t="str">
        <f t="shared" si="166"/>
        <v/>
      </c>
      <c r="U193" s="67" t="str">
        <f t="shared" si="166"/>
        <v/>
      </c>
      <c r="V193" s="67" t="str">
        <f t="shared" si="166"/>
        <v/>
      </c>
      <c r="W193" s="67" t="str">
        <f t="shared" si="166"/>
        <v/>
      </c>
      <c r="X193" s="67" t="str">
        <f t="shared" si="166"/>
        <v/>
      </c>
      <c r="Y193" s="67" t="str">
        <f t="shared" si="166"/>
        <v/>
      </c>
      <c r="Z193" s="67" t="str">
        <f t="shared" si="166"/>
        <v/>
      </c>
    </row>
    <row r="194" spans="2:28" ht="14.25" customHeight="1">
      <c r="B194" s="7"/>
      <c r="C194" s="300"/>
      <c r="D194" s="300"/>
      <c r="E194" s="300"/>
      <c r="F194" s="300"/>
      <c r="G194" s="300"/>
      <c r="H194" s="300"/>
      <c r="I194" s="68">
        <f>$I$9</f>
        <v>2011</v>
      </c>
      <c r="J194" s="68">
        <f>J$9</f>
        <v>2014</v>
      </c>
      <c r="K194" s="68">
        <f>K$9</f>
        <v>2020</v>
      </c>
      <c r="L194" s="68">
        <f>L$9</f>
        <v>2022</v>
      </c>
      <c r="M194" s="68">
        <f t="shared" ref="M194:Z194" si="167">L194+2</f>
        <v>2024</v>
      </c>
      <c r="N194" s="68">
        <f t="shared" si="167"/>
        <v>2026</v>
      </c>
      <c r="O194" s="68">
        <f t="shared" si="167"/>
        <v>2028</v>
      </c>
      <c r="P194" s="68">
        <f t="shared" si="167"/>
        <v>2030</v>
      </c>
      <c r="Q194" s="68">
        <f t="shared" si="167"/>
        <v>2032</v>
      </c>
      <c r="R194" s="68">
        <f t="shared" si="167"/>
        <v>2034</v>
      </c>
      <c r="S194" s="68">
        <f t="shared" si="167"/>
        <v>2036</v>
      </c>
      <c r="T194" s="68">
        <f t="shared" si="167"/>
        <v>2038</v>
      </c>
      <c r="U194" s="68">
        <f t="shared" si="167"/>
        <v>2040</v>
      </c>
      <c r="V194" s="68">
        <f t="shared" si="167"/>
        <v>2042</v>
      </c>
      <c r="W194" s="68">
        <f t="shared" si="167"/>
        <v>2044</v>
      </c>
      <c r="X194" s="68">
        <f t="shared" si="167"/>
        <v>2046</v>
      </c>
      <c r="Y194" s="68">
        <f t="shared" si="167"/>
        <v>2048</v>
      </c>
      <c r="Z194" s="68">
        <f t="shared" si="167"/>
        <v>2050</v>
      </c>
    </row>
    <row r="195" spans="2:28" ht="24" customHeight="1">
      <c r="B195" s="7"/>
      <c r="C195" s="69"/>
      <c r="D195" s="71"/>
      <c r="E195" s="91"/>
      <c r="F195" s="91"/>
      <c r="G195" s="91"/>
      <c r="H195" s="92" t="s">
        <v>38</v>
      </c>
      <c r="I195" s="73">
        <f t="shared" ref="I195:Z195" si="168">SUM(I196:I225)</f>
        <v>50</v>
      </c>
      <c r="J195" s="73">
        <f t="shared" si="168"/>
        <v>50</v>
      </c>
      <c r="K195" s="73">
        <f t="shared" si="168"/>
        <v>50</v>
      </c>
      <c r="L195" s="73">
        <f t="shared" si="168"/>
        <v>50</v>
      </c>
      <c r="M195" s="73">
        <f t="shared" si="168"/>
        <v>50</v>
      </c>
      <c r="N195" s="73">
        <f t="shared" si="168"/>
        <v>50</v>
      </c>
      <c r="O195" s="73">
        <f t="shared" si="168"/>
        <v>50</v>
      </c>
      <c r="P195" s="73">
        <f t="shared" si="168"/>
        <v>50</v>
      </c>
      <c r="Q195" s="73">
        <f t="shared" si="168"/>
        <v>50</v>
      </c>
      <c r="R195" s="73">
        <f t="shared" si="168"/>
        <v>50</v>
      </c>
      <c r="S195" s="73">
        <f t="shared" si="168"/>
        <v>50</v>
      </c>
      <c r="T195" s="73">
        <f t="shared" si="168"/>
        <v>50</v>
      </c>
      <c r="U195" s="73">
        <f t="shared" si="168"/>
        <v>50</v>
      </c>
      <c r="V195" s="73">
        <f t="shared" si="168"/>
        <v>50</v>
      </c>
      <c r="W195" s="73">
        <f t="shared" si="168"/>
        <v>50</v>
      </c>
      <c r="X195" s="73">
        <f t="shared" si="168"/>
        <v>50</v>
      </c>
      <c r="Y195" s="73">
        <f t="shared" si="168"/>
        <v>50</v>
      </c>
      <c r="Z195" s="73">
        <f t="shared" si="168"/>
        <v>50</v>
      </c>
    </row>
    <row r="196" spans="2:28" ht="29.25" customHeight="1">
      <c r="B196" s="7"/>
      <c r="C196" s="302" t="s">
        <v>272</v>
      </c>
      <c r="D196" s="303" t="s">
        <v>273</v>
      </c>
      <c r="E196" s="304">
        <v>2010</v>
      </c>
      <c r="F196" s="305" t="s">
        <v>2</v>
      </c>
      <c r="G196" s="304" t="s">
        <v>175</v>
      </c>
      <c r="H196" s="304" t="s">
        <v>274</v>
      </c>
      <c r="I196" s="74">
        <v>50</v>
      </c>
      <c r="J196" s="74">
        <f t="shared" ref="J196:Z196" si="169">I196</f>
        <v>50</v>
      </c>
      <c r="K196" s="74">
        <f t="shared" si="169"/>
        <v>50</v>
      </c>
      <c r="L196" s="74">
        <f t="shared" si="169"/>
        <v>50</v>
      </c>
      <c r="M196" s="74">
        <f t="shared" si="169"/>
        <v>50</v>
      </c>
      <c r="N196" s="74">
        <f t="shared" si="169"/>
        <v>50</v>
      </c>
      <c r="O196" s="74">
        <f t="shared" si="169"/>
        <v>50</v>
      </c>
      <c r="P196" s="74">
        <f t="shared" si="169"/>
        <v>50</v>
      </c>
      <c r="Q196" s="74">
        <f t="shared" si="169"/>
        <v>50</v>
      </c>
      <c r="R196" s="74">
        <f t="shared" si="169"/>
        <v>50</v>
      </c>
      <c r="S196" s="74">
        <f t="shared" si="169"/>
        <v>50</v>
      </c>
      <c r="T196" s="74">
        <f t="shared" si="169"/>
        <v>50</v>
      </c>
      <c r="U196" s="74">
        <f t="shared" si="169"/>
        <v>50</v>
      </c>
      <c r="V196" s="74">
        <f t="shared" si="169"/>
        <v>50</v>
      </c>
      <c r="W196" s="74">
        <f t="shared" si="169"/>
        <v>50</v>
      </c>
      <c r="X196" s="74">
        <f t="shared" si="169"/>
        <v>50</v>
      </c>
      <c r="Y196" s="74">
        <f t="shared" si="169"/>
        <v>50</v>
      </c>
      <c r="Z196" s="74">
        <f t="shared" si="169"/>
        <v>50</v>
      </c>
      <c r="AB196" s="75"/>
    </row>
    <row r="197" spans="2:28" ht="29.25" customHeight="1">
      <c r="B197" s="7"/>
      <c r="C197" s="302"/>
      <c r="D197" s="303"/>
      <c r="E197" s="304"/>
      <c r="F197" s="305"/>
      <c r="G197" s="304"/>
      <c r="H197" s="304"/>
      <c r="I197" s="76" t="s">
        <v>54</v>
      </c>
      <c r="J197" s="76" t="str">
        <f t="shared" ref="J197:Z197" si="170">I197</f>
        <v xml:space="preserve"> </v>
      </c>
      <c r="K197" s="76" t="str">
        <f t="shared" si="170"/>
        <v xml:space="preserve"> </v>
      </c>
      <c r="L197" s="76" t="str">
        <f t="shared" si="170"/>
        <v xml:space="preserve"> </v>
      </c>
      <c r="M197" s="76" t="str">
        <f t="shared" si="170"/>
        <v xml:space="preserve"> </v>
      </c>
      <c r="N197" s="76" t="str">
        <f t="shared" si="170"/>
        <v xml:space="preserve"> </v>
      </c>
      <c r="O197" s="76" t="str">
        <f t="shared" si="170"/>
        <v xml:space="preserve"> </v>
      </c>
      <c r="P197" s="76" t="str">
        <f t="shared" si="170"/>
        <v xml:space="preserve"> </v>
      </c>
      <c r="Q197" s="76" t="str">
        <f t="shared" si="170"/>
        <v xml:space="preserve"> </v>
      </c>
      <c r="R197" s="76" t="str">
        <f t="shared" si="170"/>
        <v xml:space="preserve"> </v>
      </c>
      <c r="S197" s="76" t="str">
        <f t="shared" si="170"/>
        <v xml:space="preserve"> </v>
      </c>
      <c r="T197" s="76" t="str">
        <f t="shared" si="170"/>
        <v xml:space="preserve"> </v>
      </c>
      <c r="U197" s="76" t="str">
        <f t="shared" si="170"/>
        <v xml:space="preserve"> </v>
      </c>
      <c r="V197" s="76" t="str">
        <f t="shared" si="170"/>
        <v xml:space="preserve"> </v>
      </c>
      <c r="W197" s="76" t="str">
        <f t="shared" si="170"/>
        <v xml:space="preserve"> </v>
      </c>
      <c r="X197" s="76" t="str">
        <f t="shared" si="170"/>
        <v xml:space="preserve"> </v>
      </c>
      <c r="Y197" s="76" t="str">
        <f t="shared" si="170"/>
        <v xml:space="preserve"> </v>
      </c>
      <c r="Z197" s="76" t="str">
        <f t="shared" si="170"/>
        <v xml:space="preserve"> </v>
      </c>
      <c r="AB197" s="75"/>
    </row>
    <row r="198" spans="2:28" ht="29.25" customHeight="1">
      <c r="B198" s="7"/>
      <c r="C198" s="302" t="s">
        <v>275</v>
      </c>
      <c r="D198" s="303" t="s">
        <v>276</v>
      </c>
      <c r="E198" s="304">
        <v>2013</v>
      </c>
      <c r="F198" s="305" t="s">
        <v>4</v>
      </c>
      <c r="G198" s="304" t="s">
        <v>277</v>
      </c>
      <c r="H198" s="304" t="s">
        <v>278</v>
      </c>
      <c r="I198" s="74">
        <v>0</v>
      </c>
      <c r="J198" s="74">
        <f t="shared" ref="J198:Z198" si="171">I198</f>
        <v>0</v>
      </c>
      <c r="K198" s="74">
        <f t="shared" si="171"/>
        <v>0</v>
      </c>
      <c r="L198" s="74">
        <f t="shared" si="171"/>
        <v>0</v>
      </c>
      <c r="M198" s="74">
        <f t="shared" si="171"/>
        <v>0</v>
      </c>
      <c r="N198" s="74">
        <f t="shared" si="171"/>
        <v>0</v>
      </c>
      <c r="O198" s="74">
        <f t="shared" si="171"/>
        <v>0</v>
      </c>
      <c r="P198" s="74">
        <f t="shared" si="171"/>
        <v>0</v>
      </c>
      <c r="Q198" s="74">
        <f t="shared" si="171"/>
        <v>0</v>
      </c>
      <c r="R198" s="74">
        <f t="shared" si="171"/>
        <v>0</v>
      </c>
      <c r="S198" s="74">
        <f t="shared" si="171"/>
        <v>0</v>
      </c>
      <c r="T198" s="74">
        <f t="shared" si="171"/>
        <v>0</v>
      </c>
      <c r="U198" s="74">
        <f t="shared" si="171"/>
        <v>0</v>
      </c>
      <c r="V198" s="74">
        <f t="shared" si="171"/>
        <v>0</v>
      </c>
      <c r="W198" s="74">
        <f t="shared" si="171"/>
        <v>0</v>
      </c>
      <c r="X198" s="74">
        <f t="shared" si="171"/>
        <v>0</v>
      </c>
      <c r="Y198" s="74">
        <f t="shared" si="171"/>
        <v>0</v>
      </c>
      <c r="Z198" s="74">
        <f t="shared" si="171"/>
        <v>0</v>
      </c>
      <c r="AB198" s="75"/>
    </row>
    <row r="199" spans="2:28" ht="29.25" customHeight="1">
      <c r="B199" s="7"/>
      <c r="C199" s="302"/>
      <c r="D199" s="303"/>
      <c r="E199" s="304"/>
      <c r="F199" s="305"/>
      <c r="G199" s="304"/>
      <c r="H199" s="304"/>
      <c r="I199" s="76" t="s">
        <v>54</v>
      </c>
      <c r="J199" s="76" t="str">
        <f t="shared" ref="J199:Z199" si="172">I199</f>
        <v xml:space="preserve"> </v>
      </c>
      <c r="K199" s="76" t="str">
        <f t="shared" si="172"/>
        <v xml:space="preserve"> </v>
      </c>
      <c r="L199" s="76" t="str">
        <f t="shared" si="172"/>
        <v xml:space="preserve"> </v>
      </c>
      <c r="M199" s="76" t="str">
        <f t="shared" si="172"/>
        <v xml:space="preserve"> </v>
      </c>
      <c r="N199" s="76" t="str">
        <f t="shared" si="172"/>
        <v xml:space="preserve"> </v>
      </c>
      <c r="O199" s="76" t="str">
        <f t="shared" si="172"/>
        <v xml:space="preserve"> </v>
      </c>
      <c r="P199" s="76" t="str">
        <f t="shared" si="172"/>
        <v xml:space="preserve"> </v>
      </c>
      <c r="Q199" s="76" t="str">
        <f t="shared" si="172"/>
        <v xml:space="preserve"> </v>
      </c>
      <c r="R199" s="76" t="str">
        <f t="shared" si="172"/>
        <v xml:space="preserve"> </v>
      </c>
      <c r="S199" s="76" t="str">
        <f t="shared" si="172"/>
        <v xml:space="preserve"> </v>
      </c>
      <c r="T199" s="76" t="str">
        <f t="shared" si="172"/>
        <v xml:space="preserve"> </v>
      </c>
      <c r="U199" s="76" t="str">
        <f t="shared" si="172"/>
        <v xml:space="preserve"> </v>
      </c>
      <c r="V199" s="76" t="str">
        <f t="shared" si="172"/>
        <v xml:space="preserve"> </v>
      </c>
      <c r="W199" s="76" t="str">
        <f t="shared" si="172"/>
        <v xml:space="preserve"> </v>
      </c>
      <c r="X199" s="76" t="str">
        <f t="shared" si="172"/>
        <v xml:space="preserve"> </v>
      </c>
      <c r="Y199" s="76" t="str">
        <f t="shared" si="172"/>
        <v xml:space="preserve"> </v>
      </c>
      <c r="Z199" s="76" t="str">
        <f t="shared" si="172"/>
        <v xml:space="preserve"> </v>
      </c>
      <c r="AB199" s="75"/>
    </row>
    <row r="200" spans="2:28" ht="29.25" customHeight="1">
      <c r="B200" s="7"/>
      <c r="C200" s="302" t="s">
        <v>279</v>
      </c>
      <c r="D200" s="303" t="s">
        <v>280</v>
      </c>
      <c r="E200" s="304">
        <v>2013</v>
      </c>
      <c r="F200" s="305" t="s">
        <v>2</v>
      </c>
      <c r="G200" s="304" t="s">
        <v>175</v>
      </c>
      <c r="H200" s="304" t="s">
        <v>116</v>
      </c>
      <c r="I200" s="74">
        <v>0</v>
      </c>
      <c r="J200" s="74">
        <f t="shared" ref="J200:Z200" si="173">I200</f>
        <v>0</v>
      </c>
      <c r="K200" s="74">
        <f t="shared" si="173"/>
        <v>0</v>
      </c>
      <c r="L200" s="74">
        <f t="shared" si="173"/>
        <v>0</v>
      </c>
      <c r="M200" s="74">
        <f t="shared" si="173"/>
        <v>0</v>
      </c>
      <c r="N200" s="74">
        <f t="shared" si="173"/>
        <v>0</v>
      </c>
      <c r="O200" s="74">
        <f t="shared" si="173"/>
        <v>0</v>
      </c>
      <c r="P200" s="74">
        <f t="shared" si="173"/>
        <v>0</v>
      </c>
      <c r="Q200" s="74">
        <f t="shared" si="173"/>
        <v>0</v>
      </c>
      <c r="R200" s="74">
        <f t="shared" si="173"/>
        <v>0</v>
      </c>
      <c r="S200" s="74">
        <f t="shared" si="173"/>
        <v>0</v>
      </c>
      <c r="T200" s="74">
        <f t="shared" si="173"/>
        <v>0</v>
      </c>
      <c r="U200" s="74">
        <f t="shared" si="173"/>
        <v>0</v>
      </c>
      <c r="V200" s="74">
        <f t="shared" si="173"/>
        <v>0</v>
      </c>
      <c r="W200" s="74">
        <f t="shared" si="173"/>
        <v>0</v>
      </c>
      <c r="X200" s="74">
        <f t="shared" si="173"/>
        <v>0</v>
      </c>
      <c r="Y200" s="74">
        <f t="shared" si="173"/>
        <v>0</v>
      </c>
      <c r="Z200" s="74">
        <f t="shared" si="173"/>
        <v>0</v>
      </c>
      <c r="AB200" s="75"/>
    </row>
    <row r="201" spans="2:28" ht="29.25" customHeight="1">
      <c r="B201" s="7"/>
      <c r="C201" s="302"/>
      <c r="D201" s="303"/>
      <c r="E201" s="304"/>
      <c r="F201" s="305"/>
      <c r="G201" s="304"/>
      <c r="H201" s="304"/>
      <c r="I201" s="76" t="s">
        <v>54</v>
      </c>
      <c r="J201" s="76" t="str">
        <f t="shared" ref="J201:Z201" si="174">I201</f>
        <v xml:space="preserve"> </v>
      </c>
      <c r="K201" s="76" t="str">
        <f t="shared" si="174"/>
        <v xml:space="preserve"> </v>
      </c>
      <c r="L201" s="76" t="str">
        <f t="shared" si="174"/>
        <v xml:space="preserve"> </v>
      </c>
      <c r="M201" s="76" t="str">
        <f t="shared" si="174"/>
        <v xml:space="preserve"> </v>
      </c>
      <c r="N201" s="76" t="str">
        <f t="shared" si="174"/>
        <v xml:space="preserve"> </v>
      </c>
      <c r="O201" s="76" t="str">
        <f t="shared" si="174"/>
        <v xml:space="preserve"> </v>
      </c>
      <c r="P201" s="76" t="str">
        <f t="shared" si="174"/>
        <v xml:space="preserve"> </v>
      </c>
      <c r="Q201" s="76" t="str">
        <f t="shared" si="174"/>
        <v xml:space="preserve"> </v>
      </c>
      <c r="R201" s="76" t="str">
        <f t="shared" si="174"/>
        <v xml:space="preserve"> </v>
      </c>
      <c r="S201" s="76" t="str">
        <f t="shared" si="174"/>
        <v xml:space="preserve"> </v>
      </c>
      <c r="T201" s="76" t="str">
        <f t="shared" si="174"/>
        <v xml:space="preserve"> </v>
      </c>
      <c r="U201" s="76" t="str">
        <f t="shared" si="174"/>
        <v xml:space="preserve"> </v>
      </c>
      <c r="V201" s="76" t="str">
        <f t="shared" si="174"/>
        <v xml:space="preserve"> </v>
      </c>
      <c r="W201" s="76" t="str">
        <f t="shared" si="174"/>
        <v xml:space="preserve"> </v>
      </c>
      <c r="X201" s="76" t="str">
        <f t="shared" si="174"/>
        <v xml:space="preserve"> </v>
      </c>
      <c r="Y201" s="76" t="str">
        <f t="shared" si="174"/>
        <v xml:space="preserve"> </v>
      </c>
      <c r="Z201" s="76" t="str">
        <f t="shared" si="174"/>
        <v xml:space="preserve"> </v>
      </c>
      <c r="AB201" s="75"/>
    </row>
    <row r="202" spans="2:28" ht="29.25" customHeight="1">
      <c r="B202" s="7"/>
      <c r="C202" s="302" t="s">
        <v>281</v>
      </c>
      <c r="D202" s="303" t="s">
        <v>282</v>
      </c>
      <c r="E202" s="304">
        <v>2013</v>
      </c>
      <c r="F202" s="305" t="s">
        <v>1</v>
      </c>
      <c r="G202" s="304" t="s">
        <v>283</v>
      </c>
      <c r="H202" s="304" t="s">
        <v>284</v>
      </c>
      <c r="I202" s="74">
        <v>0</v>
      </c>
      <c r="J202" s="74">
        <f t="shared" ref="J202:Z202" si="175">I202</f>
        <v>0</v>
      </c>
      <c r="K202" s="74">
        <f t="shared" si="175"/>
        <v>0</v>
      </c>
      <c r="L202" s="74">
        <f t="shared" si="175"/>
        <v>0</v>
      </c>
      <c r="M202" s="74">
        <f t="shared" si="175"/>
        <v>0</v>
      </c>
      <c r="N202" s="74">
        <f t="shared" si="175"/>
        <v>0</v>
      </c>
      <c r="O202" s="74">
        <f t="shared" si="175"/>
        <v>0</v>
      </c>
      <c r="P202" s="74">
        <f t="shared" si="175"/>
        <v>0</v>
      </c>
      <c r="Q202" s="74">
        <f t="shared" si="175"/>
        <v>0</v>
      </c>
      <c r="R202" s="74">
        <f t="shared" si="175"/>
        <v>0</v>
      </c>
      <c r="S202" s="74">
        <f t="shared" si="175"/>
        <v>0</v>
      </c>
      <c r="T202" s="74">
        <f t="shared" si="175"/>
        <v>0</v>
      </c>
      <c r="U202" s="74">
        <f t="shared" si="175"/>
        <v>0</v>
      </c>
      <c r="V202" s="74">
        <f t="shared" si="175"/>
        <v>0</v>
      </c>
      <c r="W202" s="74">
        <f t="shared" si="175"/>
        <v>0</v>
      </c>
      <c r="X202" s="74">
        <f t="shared" si="175"/>
        <v>0</v>
      </c>
      <c r="Y202" s="74">
        <f t="shared" si="175"/>
        <v>0</v>
      </c>
      <c r="Z202" s="74">
        <f t="shared" si="175"/>
        <v>0</v>
      </c>
      <c r="AB202" s="75"/>
    </row>
    <row r="203" spans="2:28" ht="29.25" customHeight="1">
      <c r="B203" s="7"/>
      <c r="C203" s="302"/>
      <c r="D203" s="303"/>
      <c r="E203" s="304"/>
      <c r="F203" s="305"/>
      <c r="G203" s="304"/>
      <c r="H203" s="304"/>
      <c r="I203" s="76" t="s">
        <v>285</v>
      </c>
      <c r="J203" s="76" t="str">
        <f t="shared" ref="J203:Z203" si="176">I203</f>
        <v>alle Bestellungen erfolgen nach klimaverträglichen Kriterien.</v>
      </c>
      <c r="K203" s="76" t="str">
        <f t="shared" si="176"/>
        <v>alle Bestellungen erfolgen nach klimaverträglichen Kriterien.</v>
      </c>
      <c r="L203" s="76" t="str">
        <f t="shared" si="176"/>
        <v>alle Bestellungen erfolgen nach klimaverträglichen Kriterien.</v>
      </c>
      <c r="M203" s="76" t="str">
        <f t="shared" si="176"/>
        <v>alle Bestellungen erfolgen nach klimaverträglichen Kriterien.</v>
      </c>
      <c r="N203" s="76" t="str">
        <f t="shared" si="176"/>
        <v>alle Bestellungen erfolgen nach klimaverträglichen Kriterien.</v>
      </c>
      <c r="O203" s="76" t="str">
        <f t="shared" si="176"/>
        <v>alle Bestellungen erfolgen nach klimaverträglichen Kriterien.</v>
      </c>
      <c r="P203" s="76" t="str">
        <f t="shared" si="176"/>
        <v>alle Bestellungen erfolgen nach klimaverträglichen Kriterien.</v>
      </c>
      <c r="Q203" s="76" t="str">
        <f t="shared" si="176"/>
        <v>alle Bestellungen erfolgen nach klimaverträglichen Kriterien.</v>
      </c>
      <c r="R203" s="76" t="str">
        <f t="shared" si="176"/>
        <v>alle Bestellungen erfolgen nach klimaverträglichen Kriterien.</v>
      </c>
      <c r="S203" s="76" t="str">
        <f t="shared" si="176"/>
        <v>alle Bestellungen erfolgen nach klimaverträglichen Kriterien.</v>
      </c>
      <c r="T203" s="76" t="str">
        <f t="shared" si="176"/>
        <v>alle Bestellungen erfolgen nach klimaverträglichen Kriterien.</v>
      </c>
      <c r="U203" s="76" t="str">
        <f t="shared" si="176"/>
        <v>alle Bestellungen erfolgen nach klimaverträglichen Kriterien.</v>
      </c>
      <c r="V203" s="76" t="str">
        <f t="shared" si="176"/>
        <v>alle Bestellungen erfolgen nach klimaverträglichen Kriterien.</v>
      </c>
      <c r="W203" s="76" t="str">
        <f t="shared" si="176"/>
        <v>alle Bestellungen erfolgen nach klimaverträglichen Kriterien.</v>
      </c>
      <c r="X203" s="76" t="str">
        <f t="shared" si="176"/>
        <v>alle Bestellungen erfolgen nach klimaverträglichen Kriterien.</v>
      </c>
      <c r="Y203" s="76" t="str">
        <f t="shared" si="176"/>
        <v>alle Bestellungen erfolgen nach klimaverträglichen Kriterien.</v>
      </c>
      <c r="Z203" s="76" t="str">
        <f t="shared" si="176"/>
        <v>alle Bestellungen erfolgen nach klimaverträglichen Kriterien.</v>
      </c>
      <c r="AB203" s="75"/>
    </row>
    <row r="204" spans="2:28" ht="29.25" customHeight="1">
      <c r="B204" s="7"/>
      <c r="C204" s="302" t="s">
        <v>286</v>
      </c>
      <c r="D204" s="303"/>
      <c r="E204" s="304"/>
      <c r="F204" s="305"/>
      <c r="G204" s="304"/>
      <c r="H204" s="304"/>
      <c r="I204" s="74">
        <v>0</v>
      </c>
      <c r="J204" s="74">
        <f t="shared" ref="J204:Z204" si="177">I204</f>
        <v>0</v>
      </c>
      <c r="K204" s="74">
        <f t="shared" si="177"/>
        <v>0</v>
      </c>
      <c r="L204" s="74">
        <f t="shared" si="177"/>
        <v>0</v>
      </c>
      <c r="M204" s="74">
        <f t="shared" si="177"/>
        <v>0</v>
      </c>
      <c r="N204" s="74">
        <f t="shared" si="177"/>
        <v>0</v>
      </c>
      <c r="O204" s="74">
        <f t="shared" si="177"/>
        <v>0</v>
      </c>
      <c r="P204" s="74">
        <f t="shared" si="177"/>
        <v>0</v>
      </c>
      <c r="Q204" s="74">
        <f t="shared" si="177"/>
        <v>0</v>
      </c>
      <c r="R204" s="74">
        <f t="shared" si="177"/>
        <v>0</v>
      </c>
      <c r="S204" s="74">
        <f t="shared" si="177"/>
        <v>0</v>
      </c>
      <c r="T204" s="74">
        <f t="shared" si="177"/>
        <v>0</v>
      </c>
      <c r="U204" s="74">
        <f t="shared" si="177"/>
        <v>0</v>
      </c>
      <c r="V204" s="74">
        <f t="shared" si="177"/>
        <v>0</v>
      </c>
      <c r="W204" s="74">
        <f t="shared" si="177"/>
        <v>0</v>
      </c>
      <c r="X204" s="74">
        <f t="shared" si="177"/>
        <v>0</v>
      </c>
      <c r="Y204" s="74">
        <f t="shared" si="177"/>
        <v>0</v>
      </c>
      <c r="Z204" s="74">
        <f t="shared" si="177"/>
        <v>0</v>
      </c>
      <c r="AB204" s="75"/>
    </row>
    <row r="205" spans="2:28" ht="29.25" customHeight="1">
      <c r="B205" s="7"/>
      <c r="C205" s="302"/>
      <c r="D205" s="303"/>
      <c r="E205" s="304"/>
      <c r="F205" s="305"/>
      <c r="G205" s="304"/>
      <c r="H205" s="304"/>
      <c r="I205" s="76" t="s">
        <v>54</v>
      </c>
      <c r="J205" s="76" t="str">
        <f t="shared" ref="J205:Z205" si="178">I205</f>
        <v xml:space="preserve"> </v>
      </c>
      <c r="K205" s="76" t="str">
        <f t="shared" si="178"/>
        <v xml:space="preserve"> </v>
      </c>
      <c r="L205" s="76" t="str">
        <f t="shared" si="178"/>
        <v xml:space="preserve"> </v>
      </c>
      <c r="M205" s="76" t="str">
        <f t="shared" si="178"/>
        <v xml:space="preserve"> </v>
      </c>
      <c r="N205" s="76" t="str">
        <f t="shared" si="178"/>
        <v xml:space="preserve"> </v>
      </c>
      <c r="O205" s="76" t="str">
        <f t="shared" si="178"/>
        <v xml:space="preserve"> </v>
      </c>
      <c r="P205" s="76" t="str">
        <f t="shared" si="178"/>
        <v xml:space="preserve"> </v>
      </c>
      <c r="Q205" s="76" t="str">
        <f t="shared" si="178"/>
        <v xml:space="preserve"> </v>
      </c>
      <c r="R205" s="76" t="str">
        <f t="shared" si="178"/>
        <v xml:space="preserve"> </v>
      </c>
      <c r="S205" s="76" t="str">
        <f t="shared" si="178"/>
        <v xml:space="preserve"> </v>
      </c>
      <c r="T205" s="76" t="str">
        <f t="shared" si="178"/>
        <v xml:space="preserve"> </v>
      </c>
      <c r="U205" s="76" t="str">
        <f t="shared" si="178"/>
        <v xml:space="preserve"> </v>
      </c>
      <c r="V205" s="76" t="str">
        <f t="shared" si="178"/>
        <v xml:space="preserve"> </v>
      </c>
      <c r="W205" s="76" t="str">
        <f t="shared" si="178"/>
        <v xml:space="preserve"> </v>
      </c>
      <c r="X205" s="76" t="str">
        <f t="shared" si="178"/>
        <v xml:space="preserve"> </v>
      </c>
      <c r="Y205" s="76" t="str">
        <f t="shared" si="178"/>
        <v xml:space="preserve"> </v>
      </c>
      <c r="Z205" s="76" t="str">
        <f t="shared" si="178"/>
        <v xml:space="preserve"> </v>
      </c>
      <c r="AB205" s="75"/>
    </row>
    <row r="206" spans="2:28" ht="29.25" customHeight="1">
      <c r="B206" s="7"/>
      <c r="C206" s="302" t="s">
        <v>287</v>
      </c>
      <c r="D206" s="303"/>
      <c r="E206" s="304"/>
      <c r="F206" s="305"/>
      <c r="G206" s="304"/>
      <c r="H206" s="304"/>
      <c r="I206" s="74">
        <v>0</v>
      </c>
      <c r="J206" s="74">
        <f t="shared" ref="J206:Z206" si="179">I206</f>
        <v>0</v>
      </c>
      <c r="K206" s="74">
        <f t="shared" si="179"/>
        <v>0</v>
      </c>
      <c r="L206" s="74">
        <f t="shared" si="179"/>
        <v>0</v>
      </c>
      <c r="M206" s="74">
        <f t="shared" si="179"/>
        <v>0</v>
      </c>
      <c r="N206" s="74">
        <f t="shared" si="179"/>
        <v>0</v>
      </c>
      <c r="O206" s="74">
        <f t="shared" si="179"/>
        <v>0</v>
      </c>
      <c r="P206" s="74">
        <f t="shared" si="179"/>
        <v>0</v>
      </c>
      <c r="Q206" s="74">
        <f t="shared" si="179"/>
        <v>0</v>
      </c>
      <c r="R206" s="74">
        <f t="shared" si="179"/>
        <v>0</v>
      </c>
      <c r="S206" s="74">
        <f t="shared" si="179"/>
        <v>0</v>
      </c>
      <c r="T206" s="74">
        <f t="shared" si="179"/>
        <v>0</v>
      </c>
      <c r="U206" s="74">
        <f t="shared" si="179"/>
        <v>0</v>
      </c>
      <c r="V206" s="74">
        <f t="shared" si="179"/>
        <v>0</v>
      </c>
      <c r="W206" s="74">
        <f t="shared" si="179"/>
        <v>0</v>
      </c>
      <c r="X206" s="74">
        <f t="shared" si="179"/>
        <v>0</v>
      </c>
      <c r="Y206" s="74">
        <f t="shared" si="179"/>
        <v>0</v>
      </c>
      <c r="Z206" s="74">
        <f t="shared" si="179"/>
        <v>0</v>
      </c>
      <c r="AB206" s="75"/>
    </row>
    <row r="207" spans="2:28" ht="29.25" customHeight="1">
      <c r="B207" s="7"/>
      <c r="C207" s="302"/>
      <c r="D207" s="303"/>
      <c r="E207" s="304"/>
      <c r="F207" s="305"/>
      <c r="G207" s="304"/>
      <c r="H207" s="304"/>
      <c r="I207" s="76" t="s">
        <v>54</v>
      </c>
      <c r="J207" s="76" t="str">
        <f t="shared" ref="J207:Z207" si="180">I207</f>
        <v xml:space="preserve"> </v>
      </c>
      <c r="K207" s="76" t="str">
        <f t="shared" si="180"/>
        <v xml:space="preserve"> </v>
      </c>
      <c r="L207" s="76" t="str">
        <f t="shared" si="180"/>
        <v xml:space="preserve"> </v>
      </c>
      <c r="M207" s="76" t="str">
        <f t="shared" si="180"/>
        <v xml:space="preserve"> </v>
      </c>
      <c r="N207" s="76" t="str">
        <f t="shared" si="180"/>
        <v xml:space="preserve"> </v>
      </c>
      <c r="O207" s="76" t="str">
        <f t="shared" si="180"/>
        <v xml:space="preserve"> </v>
      </c>
      <c r="P207" s="76" t="str">
        <f t="shared" si="180"/>
        <v xml:space="preserve"> </v>
      </c>
      <c r="Q207" s="76" t="str">
        <f t="shared" si="180"/>
        <v xml:space="preserve"> </v>
      </c>
      <c r="R207" s="76" t="str">
        <f t="shared" si="180"/>
        <v xml:space="preserve"> </v>
      </c>
      <c r="S207" s="76" t="str">
        <f t="shared" si="180"/>
        <v xml:space="preserve"> </v>
      </c>
      <c r="T207" s="76" t="str">
        <f t="shared" si="180"/>
        <v xml:space="preserve"> </v>
      </c>
      <c r="U207" s="76" t="str">
        <f t="shared" si="180"/>
        <v xml:space="preserve"> </v>
      </c>
      <c r="V207" s="76" t="str">
        <f t="shared" si="180"/>
        <v xml:space="preserve"> </v>
      </c>
      <c r="W207" s="76" t="str">
        <f t="shared" si="180"/>
        <v xml:space="preserve"> </v>
      </c>
      <c r="X207" s="76" t="str">
        <f t="shared" si="180"/>
        <v xml:space="preserve"> </v>
      </c>
      <c r="Y207" s="76" t="str">
        <f t="shared" si="180"/>
        <v xml:space="preserve"> </v>
      </c>
      <c r="Z207" s="76" t="str">
        <f t="shared" si="180"/>
        <v xml:space="preserve"> </v>
      </c>
      <c r="AB207" s="75"/>
    </row>
    <row r="208" spans="2:28" ht="29.25" customHeight="1">
      <c r="B208" s="7"/>
      <c r="C208" s="302" t="s">
        <v>288</v>
      </c>
      <c r="D208" s="303"/>
      <c r="E208" s="304"/>
      <c r="F208" s="305"/>
      <c r="G208" s="304"/>
      <c r="H208" s="304"/>
      <c r="I208" s="74">
        <v>0</v>
      </c>
      <c r="J208" s="74">
        <f t="shared" ref="J208:Z208" si="181">I208</f>
        <v>0</v>
      </c>
      <c r="K208" s="74">
        <f t="shared" si="181"/>
        <v>0</v>
      </c>
      <c r="L208" s="74">
        <f t="shared" si="181"/>
        <v>0</v>
      </c>
      <c r="M208" s="74">
        <f t="shared" si="181"/>
        <v>0</v>
      </c>
      <c r="N208" s="74">
        <f t="shared" si="181"/>
        <v>0</v>
      </c>
      <c r="O208" s="74">
        <f t="shared" si="181"/>
        <v>0</v>
      </c>
      <c r="P208" s="74">
        <f t="shared" si="181"/>
        <v>0</v>
      </c>
      <c r="Q208" s="74">
        <f t="shared" si="181"/>
        <v>0</v>
      </c>
      <c r="R208" s="74">
        <f t="shared" si="181"/>
        <v>0</v>
      </c>
      <c r="S208" s="74">
        <f t="shared" si="181"/>
        <v>0</v>
      </c>
      <c r="T208" s="74">
        <f t="shared" si="181"/>
        <v>0</v>
      </c>
      <c r="U208" s="74">
        <f t="shared" si="181"/>
        <v>0</v>
      </c>
      <c r="V208" s="74">
        <f t="shared" si="181"/>
        <v>0</v>
      </c>
      <c r="W208" s="74">
        <f t="shared" si="181"/>
        <v>0</v>
      </c>
      <c r="X208" s="74">
        <f t="shared" si="181"/>
        <v>0</v>
      </c>
      <c r="Y208" s="74">
        <f t="shared" si="181"/>
        <v>0</v>
      </c>
      <c r="Z208" s="74">
        <f t="shared" si="181"/>
        <v>0</v>
      </c>
      <c r="AB208" s="75"/>
    </row>
    <row r="209" spans="2:28" ht="29.25" customHeight="1">
      <c r="B209" s="7"/>
      <c r="C209" s="302"/>
      <c r="D209" s="303"/>
      <c r="E209" s="304"/>
      <c r="F209" s="305"/>
      <c r="G209" s="304"/>
      <c r="H209" s="304"/>
      <c r="I209" s="76" t="s">
        <v>54</v>
      </c>
      <c r="J209" s="76" t="str">
        <f t="shared" ref="J209:Z209" si="182">I209</f>
        <v xml:space="preserve"> </v>
      </c>
      <c r="K209" s="76" t="str">
        <f t="shared" si="182"/>
        <v xml:space="preserve"> </v>
      </c>
      <c r="L209" s="76" t="str">
        <f t="shared" si="182"/>
        <v xml:space="preserve"> </v>
      </c>
      <c r="M209" s="76" t="str">
        <f t="shared" si="182"/>
        <v xml:space="preserve"> </v>
      </c>
      <c r="N209" s="76" t="str">
        <f t="shared" si="182"/>
        <v xml:space="preserve"> </v>
      </c>
      <c r="O209" s="76" t="str">
        <f t="shared" si="182"/>
        <v xml:space="preserve"> </v>
      </c>
      <c r="P209" s="76" t="str">
        <f t="shared" si="182"/>
        <v xml:space="preserve"> </v>
      </c>
      <c r="Q209" s="76" t="str">
        <f t="shared" si="182"/>
        <v xml:space="preserve"> </v>
      </c>
      <c r="R209" s="76" t="str">
        <f t="shared" si="182"/>
        <v xml:space="preserve"> </v>
      </c>
      <c r="S209" s="76" t="str">
        <f t="shared" si="182"/>
        <v xml:space="preserve"> </v>
      </c>
      <c r="T209" s="76" t="str">
        <f t="shared" si="182"/>
        <v xml:space="preserve"> </v>
      </c>
      <c r="U209" s="76" t="str">
        <f t="shared" si="182"/>
        <v xml:space="preserve"> </v>
      </c>
      <c r="V209" s="76" t="str">
        <f t="shared" si="182"/>
        <v xml:space="preserve"> </v>
      </c>
      <c r="W209" s="76" t="str">
        <f t="shared" si="182"/>
        <v xml:space="preserve"> </v>
      </c>
      <c r="X209" s="76" t="str">
        <f t="shared" si="182"/>
        <v xml:space="preserve"> </v>
      </c>
      <c r="Y209" s="76" t="str">
        <f t="shared" si="182"/>
        <v xml:space="preserve"> </v>
      </c>
      <c r="Z209" s="76" t="str">
        <f t="shared" si="182"/>
        <v xml:space="preserve"> </v>
      </c>
      <c r="AB209" s="75"/>
    </row>
    <row r="210" spans="2:28" ht="29.25" customHeight="1">
      <c r="B210" s="7"/>
      <c r="C210" s="302" t="s">
        <v>289</v>
      </c>
      <c r="D210" s="303"/>
      <c r="E210" s="304"/>
      <c r="F210" s="305"/>
      <c r="G210" s="304"/>
      <c r="H210" s="304"/>
      <c r="I210" s="74">
        <v>0</v>
      </c>
      <c r="J210" s="74">
        <f t="shared" ref="J210:Z210" si="183">I210</f>
        <v>0</v>
      </c>
      <c r="K210" s="74">
        <f t="shared" si="183"/>
        <v>0</v>
      </c>
      <c r="L210" s="74">
        <f t="shared" si="183"/>
        <v>0</v>
      </c>
      <c r="M210" s="74">
        <f t="shared" si="183"/>
        <v>0</v>
      </c>
      <c r="N210" s="74">
        <f t="shared" si="183"/>
        <v>0</v>
      </c>
      <c r="O210" s="74">
        <f t="shared" si="183"/>
        <v>0</v>
      </c>
      <c r="P210" s="74">
        <f t="shared" si="183"/>
        <v>0</v>
      </c>
      <c r="Q210" s="74">
        <f t="shared" si="183"/>
        <v>0</v>
      </c>
      <c r="R210" s="74">
        <f t="shared" si="183"/>
        <v>0</v>
      </c>
      <c r="S210" s="74">
        <f t="shared" si="183"/>
        <v>0</v>
      </c>
      <c r="T210" s="74">
        <f t="shared" si="183"/>
        <v>0</v>
      </c>
      <c r="U210" s="74">
        <f t="shared" si="183"/>
        <v>0</v>
      </c>
      <c r="V210" s="74">
        <f t="shared" si="183"/>
        <v>0</v>
      </c>
      <c r="W210" s="74">
        <f t="shared" si="183"/>
        <v>0</v>
      </c>
      <c r="X210" s="74">
        <f t="shared" si="183"/>
        <v>0</v>
      </c>
      <c r="Y210" s="74">
        <f t="shared" si="183"/>
        <v>0</v>
      </c>
      <c r="Z210" s="74">
        <f t="shared" si="183"/>
        <v>0</v>
      </c>
      <c r="AB210" s="75"/>
    </row>
    <row r="211" spans="2:28" ht="29.25" customHeight="1">
      <c r="B211" s="7"/>
      <c r="C211" s="302"/>
      <c r="D211" s="303"/>
      <c r="E211" s="304"/>
      <c r="F211" s="305"/>
      <c r="G211" s="304"/>
      <c r="H211" s="304"/>
      <c r="I211" s="76" t="s">
        <v>54</v>
      </c>
      <c r="J211" s="76" t="str">
        <f t="shared" ref="J211:Z211" si="184">I211</f>
        <v xml:space="preserve"> </v>
      </c>
      <c r="K211" s="76" t="str">
        <f t="shared" si="184"/>
        <v xml:space="preserve"> </v>
      </c>
      <c r="L211" s="76" t="str">
        <f t="shared" si="184"/>
        <v xml:space="preserve"> </v>
      </c>
      <c r="M211" s="76" t="str">
        <f t="shared" si="184"/>
        <v xml:space="preserve"> </v>
      </c>
      <c r="N211" s="76" t="str">
        <f t="shared" si="184"/>
        <v xml:space="preserve"> </v>
      </c>
      <c r="O211" s="76" t="str">
        <f t="shared" si="184"/>
        <v xml:space="preserve"> </v>
      </c>
      <c r="P211" s="76" t="str">
        <f t="shared" si="184"/>
        <v xml:space="preserve"> </v>
      </c>
      <c r="Q211" s="76" t="str">
        <f t="shared" si="184"/>
        <v xml:space="preserve"> </v>
      </c>
      <c r="R211" s="76" t="str">
        <f t="shared" si="184"/>
        <v xml:space="preserve"> </v>
      </c>
      <c r="S211" s="76" t="str">
        <f t="shared" si="184"/>
        <v xml:space="preserve"> </v>
      </c>
      <c r="T211" s="76" t="str">
        <f t="shared" si="184"/>
        <v xml:space="preserve"> </v>
      </c>
      <c r="U211" s="76" t="str">
        <f t="shared" si="184"/>
        <v xml:space="preserve"> </v>
      </c>
      <c r="V211" s="76" t="str">
        <f t="shared" si="184"/>
        <v xml:space="preserve"> </v>
      </c>
      <c r="W211" s="76" t="str">
        <f t="shared" si="184"/>
        <v xml:space="preserve"> </v>
      </c>
      <c r="X211" s="76" t="str">
        <f t="shared" si="184"/>
        <v xml:space="preserve"> </v>
      </c>
      <c r="Y211" s="76" t="str">
        <f t="shared" si="184"/>
        <v xml:space="preserve"> </v>
      </c>
      <c r="Z211" s="76" t="str">
        <f t="shared" si="184"/>
        <v xml:space="preserve"> </v>
      </c>
      <c r="AB211" s="75"/>
    </row>
    <row r="212" spans="2:28" ht="29.25" customHeight="1">
      <c r="B212" s="7"/>
      <c r="C212" s="302" t="s">
        <v>290</v>
      </c>
      <c r="D212" s="303"/>
      <c r="E212" s="304"/>
      <c r="F212" s="305"/>
      <c r="G212" s="304"/>
      <c r="H212" s="304"/>
      <c r="I212" s="74">
        <v>0</v>
      </c>
      <c r="J212" s="74">
        <f t="shared" ref="J212:Z212" si="185">I212</f>
        <v>0</v>
      </c>
      <c r="K212" s="74">
        <f t="shared" si="185"/>
        <v>0</v>
      </c>
      <c r="L212" s="74">
        <f t="shared" si="185"/>
        <v>0</v>
      </c>
      <c r="M212" s="74">
        <f t="shared" si="185"/>
        <v>0</v>
      </c>
      <c r="N212" s="74">
        <f t="shared" si="185"/>
        <v>0</v>
      </c>
      <c r="O212" s="74">
        <f t="shared" si="185"/>
        <v>0</v>
      </c>
      <c r="P212" s="74">
        <f t="shared" si="185"/>
        <v>0</v>
      </c>
      <c r="Q212" s="74">
        <f t="shared" si="185"/>
        <v>0</v>
      </c>
      <c r="R212" s="74">
        <f t="shared" si="185"/>
        <v>0</v>
      </c>
      <c r="S212" s="74">
        <f t="shared" si="185"/>
        <v>0</v>
      </c>
      <c r="T212" s="74">
        <f t="shared" si="185"/>
        <v>0</v>
      </c>
      <c r="U212" s="74">
        <f t="shared" si="185"/>
        <v>0</v>
      </c>
      <c r="V212" s="74">
        <f t="shared" si="185"/>
        <v>0</v>
      </c>
      <c r="W212" s="74">
        <f t="shared" si="185"/>
        <v>0</v>
      </c>
      <c r="X212" s="74">
        <f t="shared" si="185"/>
        <v>0</v>
      </c>
      <c r="Y212" s="74">
        <f t="shared" si="185"/>
        <v>0</v>
      </c>
      <c r="Z212" s="74">
        <f t="shared" si="185"/>
        <v>0</v>
      </c>
      <c r="AB212" s="75"/>
    </row>
    <row r="213" spans="2:28" ht="29.25" customHeight="1">
      <c r="B213" s="7"/>
      <c r="C213" s="302"/>
      <c r="D213" s="303"/>
      <c r="E213" s="304"/>
      <c r="F213" s="305"/>
      <c r="G213" s="304"/>
      <c r="H213" s="304"/>
      <c r="I213" s="76" t="s">
        <v>54</v>
      </c>
      <c r="J213" s="76" t="str">
        <f t="shared" ref="J213:Z213" si="186">I213</f>
        <v xml:space="preserve"> </v>
      </c>
      <c r="K213" s="76" t="str">
        <f t="shared" si="186"/>
        <v xml:space="preserve"> </v>
      </c>
      <c r="L213" s="76" t="str">
        <f t="shared" si="186"/>
        <v xml:space="preserve"> </v>
      </c>
      <c r="M213" s="76" t="str">
        <f t="shared" si="186"/>
        <v xml:space="preserve"> </v>
      </c>
      <c r="N213" s="76" t="str">
        <f t="shared" si="186"/>
        <v xml:space="preserve"> </v>
      </c>
      <c r="O213" s="76" t="str">
        <f t="shared" si="186"/>
        <v xml:space="preserve"> </v>
      </c>
      <c r="P213" s="76" t="str">
        <f t="shared" si="186"/>
        <v xml:space="preserve"> </v>
      </c>
      <c r="Q213" s="76" t="str">
        <f t="shared" si="186"/>
        <v xml:space="preserve"> </v>
      </c>
      <c r="R213" s="76" t="str">
        <f t="shared" si="186"/>
        <v xml:space="preserve"> </v>
      </c>
      <c r="S213" s="76" t="str">
        <f t="shared" si="186"/>
        <v xml:space="preserve"> </v>
      </c>
      <c r="T213" s="76" t="str">
        <f t="shared" si="186"/>
        <v xml:space="preserve"> </v>
      </c>
      <c r="U213" s="76" t="str">
        <f t="shared" si="186"/>
        <v xml:space="preserve"> </v>
      </c>
      <c r="V213" s="76" t="str">
        <f t="shared" si="186"/>
        <v xml:space="preserve"> </v>
      </c>
      <c r="W213" s="76" t="str">
        <f t="shared" si="186"/>
        <v xml:space="preserve"> </v>
      </c>
      <c r="X213" s="76" t="str">
        <f t="shared" si="186"/>
        <v xml:space="preserve"> </v>
      </c>
      <c r="Y213" s="76" t="str">
        <f t="shared" si="186"/>
        <v xml:space="preserve"> </v>
      </c>
      <c r="Z213" s="76" t="str">
        <f t="shared" si="186"/>
        <v xml:space="preserve"> </v>
      </c>
      <c r="AB213" s="75"/>
    </row>
    <row r="214" spans="2:28" ht="29.25" customHeight="1">
      <c r="B214" s="7"/>
      <c r="C214" s="302" t="s">
        <v>291</v>
      </c>
      <c r="D214" s="303"/>
      <c r="E214" s="304"/>
      <c r="F214" s="305"/>
      <c r="G214" s="304"/>
      <c r="H214" s="304"/>
      <c r="I214" s="74">
        <v>0</v>
      </c>
      <c r="J214" s="74">
        <f t="shared" ref="J214:Z214" si="187">I214</f>
        <v>0</v>
      </c>
      <c r="K214" s="74">
        <f t="shared" si="187"/>
        <v>0</v>
      </c>
      <c r="L214" s="74">
        <f t="shared" si="187"/>
        <v>0</v>
      </c>
      <c r="M214" s="74">
        <f t="shared" si="187"/>
        <v>0</v>
      </c>
      <c r="N214" s="74">
        <f t="shared" si="187"/>
        <v>0</v>
      </c>
      <c r="O214" s="74">
        <f t="shared" si="187"/>
        <v>0</v>
      </c>
      <c r="P214" s="74">
        <f t="shared" si="187"/>
        <v>0</v>
      </c>
      <c r="Q214" s="74">
        <f t="shared" si="187"/>
        <v>0</v>
      </c>
      <c r="R214" s="74">
        <f t="shared" si="187"/>
        <v>0</v>
      </c>
      <c r="S214" s="74">
        <f t="shared" si="187"/>
        <v>0</v>
      </c>
      <c r="T214" s="74">
        <f t="shared" si="187"/>
        <v>0</v>
      </c>
      <c r="U214" s="74">
        <f t="shared" si="187"/>
        <v>0</v>
      </c>
      <c r="V214" s="74">
        <f t="shared" si="187"/>
        <v>0</v>
      </c>
      <c r="W214" s="74">
        <f t="shared" si="187"/>
        <v>0</v>
      </c>
      <c r="X214" s="74">
        <f t="shared" si="187"/>
        <v>0</v>
      </c>
      <c r="Y214" s="74">
        <f t="shared" si="187"/>
        <v>0</v>
      </c>
      <c r="Z214" s="74">
        <f t="shared" si="187"/>
        <v>0</v>
      </c>
      <c r="AB214" s="75"/>
    </row>
    <row r="215" spans="2:28" ht="29.25" customHeight="1">
      <c r="B215" s="7"/>
      <c r="C215" s="302"/>
      <c r="D215" s="303"/>
      <c r="E215" s="304"/>
      <c r="F215" s="305"/>
      <c r="G215" s="304"/>
      <c r="H215" s="304"/>
      <c r="I215" s="76" t="s">
        <v>54</v>
      </c>
      <c r="J215" s="76" t="str">
        <f t="shared" ref="J215:Z215" si="188">I215</f>
        <v xml:space="preserve"> </v>
      </c>
      <c r="K215" s="76" t="str">
        <f t="shared" si="188"/>
        <v xml:space="preserve"> </v>
      </c>
      <c r="L215" s="76" t="str">
        <f t="shared" si="188"/>
        <v xml:space="preserve"> </v>
      </c>
      <c r="M215" s="76" t="str">
        <f t="shared" si="188"/>
        <v xml:space="preserve"> </v>
      </c>
      <c r="N215" s="76" t="str">
        <f t="shared" si="188"/>
        <v xml:space="preserve"> </v>
      </c>
      <c r="O215" s="76" t="str">
        <f t="shared" si="188"/>
        <v xml:space="preserve"> </v>
      </c>
      <c r="P215" s="76" t="str">
        <f t="shared" si="188"/>
        <v xml:space="preserve"> </v>
      </c>
      <c r="Q215" s="76" t="str">
        <f t="shared" si="188"/>
        <v xml:space="preserve"> </v>
      </c>
      <c r="R215" s="76" t="str">
        <f t="shared" si="188"/>
        <v xml:space="preserve"> </v>
      </c>
      <c r="S215" s="76" t="str">
        <f t="shared" si="188"/>
        <v xml:space="preserve"> </v>
      </c>
      <c r="T215" s="76" t="str">
        <f t="shared" si="188"/>
        <v xml:space="preserve"> </v>
      </c>
      <c r="U215" s="76" t="str">
        <f t="shared" si="188"/>
        <v xml:space="preserve"> </v>
      </c>
      <c r="V215" s="76" t="str">
        <f t="shared" si="188"/>
        <v xml:space="preserve"> </v>
      </c>
      <c r="W215" s="76" t="str">
        <f t="shared" si="188"/>
        <v xml:space="preserve"> </v>
      </c>
      <c r="X215" s="76" t="str">
        <f t="shared" si="188"/>
        <v xml:space="preserve"> </v>
      </c>
      <c r="Y215" s="76" t="str">
        <f t="shared" si="188"/>
        <v xml:space="preserve"> </v>
      </c>
      <c r="Z215" s="76" t="str">
        <f t="shared" si="188"/>
        <v xml:space="preserve"> </v>
      </c>
      <c r="AB215" s="75"/>
    </row>
    <row r="216" spans="2:28" ht="29.25" customHeight="1">
      <c r="B216" s="7"/>
      <c r="C216" s="302" t="s">
        <v>292</v>
      </c>
      <c r="D216" s="303"/>
      <c r="E216" s="304"/>
      <c r="F216" s="305"/>
      <c r="G216" s="304"/>
      <c r="H216" s="304"/>
      <c r="I216" s="74">
        <v>0</v>
      </c>
      <c r="J216" s="74">
        <f t="shared" ref="J216:Z216" si="189">I216</f>
        <v>0</v>
      </c>
      <c r="K216" s="74">
        <f t="shared" si="189"/>
        <v>0</v>
      </c>
      <c r="L216" s="74">
        <f t="shared" si="189"/>
        <v>0</v>
      </c>
      <c r="M216" s="74">
        <f t="shared" si="189"/>
        <v>0</v>
      </c>
      <c r="N216" s="74">
        <f t="shared" si="189"/>
        <v>0</v>
      </c>
      <c r="O216" s="74">
        <f t="shared" si="189"/>
        <v>0</v>
      </c>
      <c r="P216" s="74">
        <f t="shared" si="189"/>
        <v>0</v>
      </c>
      <c r="Q216" s="74">
        <f t="shared" si="189"/>
        <v>0</v>
      </c>
      <c r="R216" s="74">
        <f t="shared" si="189"/>
        <v>0</v>
      </c>
      <c r="S216" s="74">
        <f t="shared" si="189"/>
        <v>0</v>
      </c>
      <c r="T216" s="74">
        <f t="shared" si="189"/>
        <v>0</v>
      </c>
      <c r="U216" s="74">
        <f t="shared" si="189"/>
        <v>0</v>
      </c>
      <c r="V216" s="74">
        <f t="shared" si="189"/>
        <v>0</v>
      </c>
      <c r="W216" s="74">
        <f t="shared" si="189"/>
        <v>0</v>
      </c>
      <c r="X216" s="74">
        <f t="shared" si="189"/>
        <v>0</v>
      </c>
      <c r="Y216" s="74">
        <f t="shared" si="189"/>
        <v>0</v>
      </c>
      <c r="Z216" s="74">
        <f t="shared" si="189"/>
        <v>0</v>
      </c>
      <c r="AB216" s="75"/>
    </row>
    <row r="217" spans="2:28" ht="29.25" customHeight="1">
      <c r="B217" s="7"/>
      <c r="C217" s="302"/>
      <c r="D217" s="303"/>
      <c r="E217" s="304"/>
      <c r="F217" s="305"/>
      <c r="G217" s="304"/>
      <c r="H217" s="304"/>
      <c r="I217" s="76" t="s">
        <v>54</v>
      </c>
      <c r="J217" s="76" t="str">
        <f t="shared" ref="J217:Z217" si="190">I217</f>
        <v xml:space="preserve"> </v>
      </c>
      <c r="K217" s="76" t="str">
        <f t="shared" si="190"/>
        <v xml:space="preserve"> </v>
      </c>
      <c r="L217" s="76" t="str">
        <f t="shared" si="190"/>
        <v xml:space="preserve"> </v>
      </c>
      <c r="M217" s="76" t="str">
        <f t="shared" si="190"/>
        <v xml:space="preserve"> </v>
      </c>
      <c r="N217" s="76" t="str">
        <f t="shared" si="190"/>
        <v xml:space="preserve"> </v>
      </c>
      <c r="O217" s="76" t="str">
        <f t="shared" si="190"/>
        <v xml:space="preserve"> </v>
      </c>
      <c r="P217" s="76" t="str">
        <f t="shared" si="190"/>
        <v xml:space="preserve"> </v>
      </c>
      <c r="Q217" s="76" t="str">
        <f t="shared" si="190"/>
        <v xml:space="preserve"> </v>
      </c>
      <c r="R217" s="76" t="str">
        <f t="shared" si="190"/>
        <v xml:space="preserve"> </v>
      </c>
      <c r="S217" s="76" t="str">
        <f t="shared" si="190"/>
        <v xml:space="preserve"> </v>
      </c>
      <c r="T217" s="76" t="str">
        <f t="shared" si="190"/>
        <v xml:space="preserve"> </v>
      </c>
      <c r="U217" s="76" t="str">
        <f t="shared" si="190"/>
        <v xml:space="preserve"> </v>
      </c>
      <c r="V217" s="76" t="str">
        <f t="shared" si="190"/>
        <v xml:space="preserve"> </v>
      </c>
      <c r="W217" s="76" t="str">
        <f t="shared" si="190"/>
        <v xml:space="preserve"> </v>
      </c>
      <c r="X217" s="76" t="str">
        <f t="shared" si="190"/>
        <v xml:space="preserve"> </v>
      </c>
      <c r="Y217" s="76" t="str">
        <f t="shared" si="190"/>
        <v xml:space="preserve"> </v>
      </c>
      <c r="Z217" s="76" t="str">
        <f t="shared" si="190"/>
        <v xml:space="preserve"> </v>
      </c>
      <c r="AB217" s="75"/>
    </row>
    <row r="218" spans="2:28" ht="29.25" customHeight="1">
      <c r="B218" s="7"/>
      <c r="C218" s="302" t="s">
        <v>293</v>
      </c>
      <c r="D218" s="303"/>
      <c r="E218" s="304"/>
      <c r="F218" s="305"/>
      <c r="G218" s="304"/>
      <c r="H218" s="304"/>
      <c r="I218" s="74">
        <v>0</v>
      </c>
      <c r="J218" s="74">
        <f t="shared" ref="J218:Z218" si="191">I218</f>
        <v>0</v>
      </c>
      <c r="K218" s="74">
        <f t="shared" si="191"/>
        <v>0</v>
      </c>
      <c r="L218" s="74">
        <f t="shared" si="191"/>
        <v>0</v>
      </c>
      <c r="M218" s="74">
        <f t="shared" si="191"/>
        <v>0</v>
      </c>
      <c r="N218" s="74">
        <f t="shared" si="191"/>
        <v>0</v>
      </c>
      <c r="O218" s="74">
        <f t="shared" si="191"/>
        <v>0</v>
      </c>
      <c r="P218" s="74">
        <f t="shared" si="191"/>
        <v>0</v>
      </c>
      <c r="Q218" s="74">
        <f t="shared" si="191"/>
        <v>0</v>
      </c>
      <c r="R218" s="74">
        <f t="shared" si="191"/>
        <v>0</v>
      </c>
      <c r="S218" s="74">
        <f t="shared" si="191"/>
        <v>0</v>
      </c>
      <c r="T218" s="74">
        <f t="shared" si="191"/>
        <v>0</v>
      </c>
      <c r="U218" s="74">
        <f t="shared" si="191"/>
        <v>0</v>
      </c>
      <c r="V218" s="74">
        <f t="shared" si="191"/>
        <v>0</v>
      </c>
      <c r="W218" s="74">
        <f t="shared" si="191"/>
        <v>0</v>
      </c>
      <c r="X218" s="74">
        <f t="shared" si="191"/>
        <v>0</v>
      </c>
      <c r="Y218" s="74">
        <f t="shared" si="191"/>
        <v>0</v>
      </c>
      <c r="Z218" s="74">
        <f t="shared" si="191"/>
        <v>0</v>
      </c>
      <c r="AB218" s="75"/>
    </row>
    <row r="219" spans="2:28" ht="29.25" customHeight="1">
      <c r="B219" s="7"/>
      <c r="C219" s="302"/>
      <c r="D219" s="303"/>
      <c r="E219" s="304"/>
      <c r="F219" s="305"/>
      <c r="G219" s="304"/>
      <c r="H219" s="304"/>
      <c r="I219" s="76" t="s">
        <v>54</v>
      </c>
      <c r="J219" s="76" t="str">
        <f t="shared" ref="J219:Z219" si="192">I219</f>
        <v xml:space="preserve"> </v>
      </c>
      <c r="K219" s="76" t="str">
        <f t="shared" si="192"/>
        <v xml:space="preserve"> </v>
      </c>
      <c r="L219" s="76" t="str">
        <f t="shared" si="192"/>
        <v xml:space="preserve"> </v>
      </c>
      <c r="M219" s="76" t="str">
        <f t="shared" si="192"/>
        <v xml:space="preserve"> </v>
      </c>
      <c r="N219" s="76" t="str">
        <f t="shared" si="192"/>
        <v xml:space="preserve"> </v>
      </c>
      <c r="O219" s="76" t="str">
        <f t="shared" si="192"/>
        <v xml:space="preserve"> </v>
      </c>
      <c r="P219" s="76" t="str">
        <f t="shared" si="192"/>
        <v xml:space="preserve"> </v>
      </c>
      <c r="Q219" s="76" t="str">
        <f t="shared" si="192"/>
        <v xml:space="preserve"> </v>
      </c>
      <c r="R219" s="76" t="str">
        <f t="shared" si="192"/>
        <v xml:space="preserve"> </v>
      </c>
      <c r="S219" s="76" t="str">
        <f t="shared" si="192"/>
        <v xml:space="preserve"> </v>
      </c>
      <c r="T219" s="76" t="str">
        <f t="shared" si="192"/>
        <v xml:space="preserve"> </v>
      </c>
      <c r="U219" s="76" t="str">
        <f t="shared" si="192"/>
        <v xml:space="preserve"> </v>
      </c>
      <c r="V219" s="76" t="str">
        <f t="shared" si="192"/>
        <v xml:space="preserve"> </v>
      </c>
      <c r="W219" s="76" t="str">
        <f t="shared" si="192"/>
        <v xml:space="preserve"> </v>
      </c>
      <c r="X219" s="76" t="str">
        <f t="shared" si="192"/>
        <v xml:space="preserve"> </v>
      </c>
      <c r="Y219" s="76" t="str">
        <f t="shared" si="192"/>
        <v xml:space="preserve"> </v>
      </c>
      <c r="Z219" s="76" t="str">
        <f t="shared" si="192"/>
        <v xml:space="preserve"> </v>
      </c>
      <c r="AB219" s="75"/>
    </row>
    <row r="220" spans="2:28" ht="29.25" customHeight="1">
      <c r="B220" s="7"/>
      <c r="C220" s="302" t="s">
        <v>294</v>
      </c>
      <c r="D220" s="303"/>
      <c r="E220" s="304"/>
      <c r="F220" s="305"/>
      <c r="G220" s="304"/>
      <c r="H220" s="304"/>
      <c r="I220" s="74">
        <v>0</v>
      </c>
      <c r="J220" s="74">
        <f t="shared" ref="J220:Z220" si="193">I220</f>
        <v>0</v>
      </c>
      <c r="K220" s="74">
        <f t="shared" si="193"/>
        <v>0</v>
      </c>
      <c r="L220" s="74">
        <f t="shared" si="193"/>
        <v>0</v>
      </c>
      <c r="M220" s="74">
        <f t="shared" si="193"/>
        <v>0</v>
      </c>
      <c r="N220" s="74">
        <f t="shared" si="193"/>
        <v>0</v>
      </c>
      <c r="O220" s="74">
        <f t="shared" si="193"/>
        <v>0</v>
      </c>
      <c r="P220" s="74">
        <f t="shared" si="193"/>
        <v>0</v>
      </c>
      <c r="Q220" s="74">
        <f t="shared" si="193"/>
        <v>0</v>
      </c>
      <c r="R220" s="74">
        <f t="shared" si="193"/>
        <v>0</v>
      </c>
      <c r="S220" s="74">
        <f t="shared" si="193"/>
        <v>0</v>
      </c>
      <c r="T220" s="74">
        <f t="shared" si="193"/>
        <v>0</v>
      </c>
      <c r="U220" s="74">
        <f t="shared" si="193"/>
        <v>0</v>
      </c>
      <c r="V220" s="74">
        <f t="shared" si="193"/>
        <v>0</v>
      </c>
      <c r="W220" s="74">
        <f t="shared" si="193"/>
        <v>0</v>
      </c>
      <c r="X220" s="74">
        <f t="shared" si="193"/>
        <v>0</v>
      </c>
      <c r="Y220" s="74">
        <f t="shared" si="193"/>
        <v>0</v>
      </c>
      <c r="Z220" s="74">
        <f t="shared" si="193"/>
        <v>0</v>
      </c>
      <c r="AB220" s="75"/>
    </row>
    <row r="221" spans="2:28" ht="29.25" customHeight="1">
      <c r="B221" s="7"/>
      <c r="C221" s="302"/>
      <c r="D221" s="303"/>
      <c r="E221" s="304"/>
      <c r="F221" s="305"/>
      <c r="G221" s="304"/>
      <c r="H221" s="304"/>
      <c r="I221" s="76" t="s">
        <v>54</v>
      </c>
      <c r="J221" s="76" t="str">
        <f t="shared" ref="J221:Z221" si="194">I221</f>
        <v xml:space="preserve"> </v>
      </c>
      <c r="K221" s="76" t="str">
        <f t="shared" si="194"/>
        <v xml:space="preserve"> </v>
      </c>
      <c r="L221" s="76" t="str">
        <f t="shared" si="194"/>
        <v xml:space="preserve"> </v>
      </c>
      <c r="M221" s="76" t="str">
        <f t="shared" si="194"/>
        <v xml:space="preserve"> </v>
      </c>
      <c r="N221" s="76" t="str">
        <f t="shared" si="194"/>
        <v xml:space="preserve"> </v>
      </c>
      <c r="O221" s="76" t="str">
        <f t="shared" si="194"/>
        <v xml:space="preserve"> </v>
      </c>
      <c r="P221" s="76" t="str">
        <f t="shared" si="194"/>
        <v xml:space="preserve"> </v>
      </c>
      <c r="Q221" s="76" t="str">
        <f t="shared" si="194"/>
        <v xml:space="preserve"> </v>
      </c>
      <c r="R221" s="76" t="str">
        <f t="shared" si="194"/>
        <v xml:space="preserve"> </v>
      </c>
      <c r="S221" s="76" t="str">
        <f t="shared" si="194"/>
        <v xml:space="preserve"> </v>
      </c>
      <c r="T221" s="76" t="str">
        <f t="shared" si="194"/>
        <v xml:space="preserve"> </v>
      </c>
      <c r="U221" s="76" t="str">
        <f t="shared" si="194"/>
        <v xml:space="preserve"> </v>
      </c>
      <c r="V221" s="76" t="str">
        <f t="shared" si="194"/>
        <v xml:space="preserve"> </v>
      </c>
      <c r="W221" s="76" t="str">
        <f t="shared" si="194"/>
        <v xml:space="preserve"> </v>
      </c>
      <c r="X221" s="76" t="str">
        <f t="shared" si="194"/>
        <v xml:space="preserve"> </v>
      </c>
      <c r="Y221" s="76" t="str">
        <f t="shared" si="194"/>
        <v xml:space="preserve"> </v>
      </c>
      <c r="Z221" s="76" t="str">
        <f t="shared" si="194"/>
        <v xml:space="preserve"> </v>
      </c>
      <c r="AB221" s="75"/>
    </row>
    <row r="222" spans="2:28" ht="29.25" customHeight="1">
      <c r="B222" s="7"/>
      <c r="C222" s="302" t="s">
        <v>295</v>
      </c>
      <c r="D222" s="303"/>
      <c r="E222" s="304"/>
      <c r="F222" s="305"/>
      <c r="G222" s="304"/>
      <c r="H222" s="304"/>
      <c r="I222" s="74">
        <v>0</v>
      </c>
      <c r="J222" s="74">
        <f t="shared" ref="J222:Z222" si="195">I222</f>
        <v>0</v>
      </c>
      <c r="K222" s="74">
        <f t="shared" si="195"/>
        <v>0</v>
      </c>
      <c r="L222" s="74">
        <f t="shared" si="195"/>
        <v>0</v>
      </c>
      <c r="M222" s="74">
        <f t="shared" si="195"/>
        <v>0</v>
      </c>
      <c r="N222" s="74">
        <f t="shared" si="195"/>
        <v>0</v>
      </c>
      <c r="O222" s="74">
        <f t="shared" si="195"/>
        <v>0</v>
      </c>
      <c r="P222" s="74">
        <f t="shared" si="195"/>
        <v>0</v>
      </c>
      <c r="Q222" s="74">
        <f t="shared" si="195"/>
        <v>0</v>
      </c>
      <c r="R222" s="74">
        <f t="shared" si="195"/>
        <v>0</v>
      </c>
      <c r="S222" s="74">
        <f t="shared" si="195"/>
        <v>0</v>
      </c>
      <c r="T222" s="74">
        <f t="shared" si="195"/>
        <v>0</v>
      </c>
      <c r="U222" s="74">
        <f t="shared" si="195"/>
        <v>0</v>
      </c>
      <c r="V222" s="74">
        <f t="shared" si="195"/>
        <v>0</v>
      </c>
      <c r="W222" s="74">
        <f t="shared" si="195"/>
        <v>0</v>
      </c>
      <c r="X222" s="74">
        <f t="shared" si="195"/>
        <v>0</v>
      </c>
      <c r="Y222" s="74">
        <f t="shared" si="195"/>
        <v>0</v>
      </c>
      <c r="Z222" s="74">
        <f t="shared" si="195"/>
        <v>0</v>
      </c>
      <c r="AB222" s="75"/>
    </row>
    <row r="223" spans="2:28" ht="29.25" customHeight="1">
      <c r="B223" s="7"/>
      <c r="C223" s="302"/>
      <c r="D223" s="303"/>
      <c r="E223" s="304"/>
      <c r="F223" s="305"/>
      <c r="G223" s="304"/>
      <c r="H223" s="304"/>
      <c r="I223" s="76" t="s">
        <v>54</v>
      </c>
      <c r="J223" s="76" t="str">
        <f t="shared" ref="J223:Z223" si="196">I223</f>
        <v xml:space="preserve"> </v>
      </c>
      <c r="K223" s="76" t="str">
        <f t="shared" si="196"/>
        <v xml:space="preserve"> </v>
      </c>
      <c r="L223" s="76" t="str">
        <f t="shared" si="196"/>
        <v xml:space="preserve"> </v>
      </c>
      <c r="M223" s="76" t="str">
        <f t="shared" si="196"/>
        <v xml:space="preserve"> </v>
      </c>
      <c r="N223" s="76" t="str">
        <f t="shared" si="196"/>
        <v xml:space="preserve"> </v>
      </c>
      <c r="O223" s="76" t="str">
        <f t="shared" si="196"/>
        <v xml:space="preserve"> </v>
      </c>
      <c r="P223" s="76" t="str">
        <f t="shared" si="196"/>
        <v xml:space="preserve"> </v>
      </c>
      <c r="Q223" s="76" t="str">
        <f t="shared" si="196"/>
        <v xml:space="preserve"> </v>
      </c>
      <c r="R223" s="76" t="str">
        <f t="shared" si="196"/>
        <v xml:space="preserve"> </v>
      </c>
      <c r="S223" s="76" t="str">
        <f t="shared" si="196"/>
        <v xml:space="preserve"> </v>
      </c>
      <c r="T223" s="76" t="str">
        <f t="shared" si="196"/>
        <v xml:space="preserve"> </v>
      </c>
      <c r="U223" s="76" t="str">
        <f t="shared" si="196"/>
        <v xml:space="preserve"> </v>
      </c>
      <c r="V223" s="76" t="str">
        <f t="shared" si="196"/>
        <v xml:space="preserve"> </v>
      </c>
      <c r="W223" s="76" t="str">
        <f t="shared" si="196"/>
        <v xml:space="preserve"> </v>
      </c>
      <c r="X223" s="76" t="str">
        <f t="shared" si="196"/>
        <v xml:space="preserve"> </v>
      </c>
      <c r="Y223" s="76" t="str">
        <f t="shared" si="196"/>
        <v xml:space="preserve"> </v>
      </c>
      <c r="Z223" s="76" t="str">
        <f t="shared" si="196"/>
        <v xml:space="preserve"> </v>
      </c>
      <c r="AB223" s="75"/>
    </row>
    <row r="224" spans="2:28" ht="29.25" customHeight="1">
      <c r="B224" s="7"/>
      <c r="C224" s="302" t="s">
        <v>296</v>
      </c>
      <c r="D224" s="303"/>
      <c r="E224" s="304"/>
      <c r="F224" s="305"/>
      <c r="G224" s="304"/>
      <c r="H224" s="304"/>
      <c r="I224" s="74">
        <v>0</v>
      </c>
      <c r="J224" s="74">
        <f t="shared" ref="J224:Z224" si="197">I224</f>
        <v>0</v>
      </c>
      <c r="K224" s="74">
        <f t="shared" si="197"/>
        <v>0</v>
      </c>
      <c r="L224" s="74">
        <f t="shared" si="197"/>
        <v>0</v>
      </c>
      <c r="M224" s="74">
        <f t="shared" si="197"/>
        <v>0</v>
      </c>
      <c r="N224" s="74">
        <f t="shared" si="197"/>
        <v>0</v>
      </c>
      <c r="O224" s="74">
        <f t="shared" si="197"/>
        <v>0</v>
      </c>
      <c r="P224" s="74">
        <f t="shared" si="197"/>
        <v>0</v>
      </c>
      <c r="Q224" s="74">
        <f t="shared" si="197"/>
        <v>0</v>
      </c>
      <c r="R224" s="74">
        <f t="shared" si="197"/>
        <v>0</v>
      </c>
      <c r="S224" s="74">
        <f t="shared" si="197"/>
        <v>0</v>
      </c>
      <c r="T224" s="74">
        <f t="shared" si="197"/>
        <v>0</v>
      </c>
      <c r="U224" s="74">
        <f t="shared" si="197"/>
        <v>0</v>
      </c>
      <c r="V224" s="74">
        <f t="shared" si="197"/>
        <v>0</v>
      </c>
      <c r="W224" s="74">
        <f t="shared" si="197"/>
        <v>0</v>
      </c>
      <c r="X224" s="74">
        <f t="shared" si="197"/>
        <v>0</v>
      </c>
      <c r="Y224" s="74">
        <f t="shared" si="197"/>
        <v>0</v>
      </c>
      <c r="Z224" s="74">
        <f t="shared" si="197"/>
        <v>0</v>
      </c>
      <c r="AB224" s="75"/>
    </row>
    <row r="225" spans="2:28" ht="29.25" customHeight="1">
      <c r="B225" s="7"/>
      <c r="C225" s="302"/>
      <c r="D225" s="303"/>
      <c r="E225" s="304"/>
      <c r="F225" s="305"/>
      <c r="G225" s="304"/>
      <c r="H225" s="304"/>
      <c r="I225" s="76" t="s">
        <v>54</v>
      </c>
      <c r="J225" s="76" t="str">
        <f t="shared" ref="J225:Z225" si="198">I225</f>
        <v xml:space="preserve"> </v>
      </c>
      <c r="K225" s="76" t="str">
        <f t="shared" si="198"/>
        <v xml:space="preserve"> </v>
      </c>
      <c r="L225" s="76" t="str">
        <f t="shared" si="198"/>
        <v xml:space="preserve"> </v>
      </c>
      <c r="M225" s="76" t="str">
        <f t="shared" si="198"/>
        <v xml:space="preserve"> </v>
      </c>
      <c r="N225" s="76" t="str">
        <f t="shared" si="198"/>
        <v xml:space="preserve"> </v>
      </c>
      <c r="O225" s="76" t="str">
        <f t="shared" si="198"/>
        <v xml:space="preserve"> </v>
      </c>
      <c r="P225" s="76" t="str">
        <f t="shared" si="198"/>
        <v xml:space="preserve"> </v>
      </c>
      <c r="Q225" s="76" t="str">
        <f t="shared" si="198"/>
        <v xml:space="preserve"> </v>
      </c>
      <c r="R225" s="76" t="str">
        <f t="shared" si="198"/>
        <v xml:space="preserve"> </v>
      </c>
      <c r="S225" s="76" t="str">
        <f t="shared" si="198"/>
        <v xml:space="preserve"> </v>
      </c>
      <c r="T225" s="76" t="str">
        <f t="shared" si="198"/>
        <v xml:space="preserve"> </v>
      </c>
      <c r="U225" s="76" t="str">
        <f t="shared" si="198"/>
        <v xml:space="preserve"> </v>
      </c>
      <c r="V225" s="76" t="str">
        <f t="shared" si="198"/>
        <v xml:space="preserve"> </v>
      </c>
      <c r="W225" s="76" t="str">
        <f t="shared" si="198"/>
        <v xml:space="preserve"> </v>
      </c>
      <c r="X225" s="76" t="str">
        <f t="shared" si="198"/>
        <v xml:space="preserve"> </v>
      </c>
      <c r="Y225" s="76" t="str">
        <f t="shared" si="198"/>
        <v xml:space="preserve"> </v>
      </c>
      <c r="Z225" s="76" t="str">
        <f t="shared" si="198"/>
        <v xml:space="preserve"> </v>
      </c>
      <c r="AB225" s="75"/>
    </row>
    <row r="226" spans="2:28" ht="17.25" customHeight="1">
      <c r="B226" s="7"/>
      <c r="C226" s="84"/>
      <c r="D226" s="58"/>
      <c r="E226" s="93"/>
      <c r="F226" s="93"/>
      <c r="G226" s="93"/>
      <c r="H226" s="93"/>
      <c r="I226" s="94"/>
      <c r="J226" s="94"/>
      <c r="K226" s="94"/>
      <c r="L226" s="96"/>
      <c r="M226" s="96"/>
      <c r="N226" s="96"/>
      <c r="O226" s="96"/>
      <c r="P226" s="96"/>
      <c r="Q226" s="96"/>
      <c r="R226" s="96"/>
      <c r="S226" s="96"/>
      <c r="T226" s="96"/>
      <c r="U226" s="96"/>
      <c r="V226" s="96"/>
      <c r="W226" s="96"/>
      <c r="X226" s="96"/>
      <c r="Y226" s="96"/>
      <c r="Z226" s="96"/>
    </row>
    <row r="227" spans="2:28" ht="33.75" customHeight="1">
      <c r="B227" s="7"/>
      <c r="C227" s="60"/>
      <c r="D227" s="85" t="s">
        <v>297</v>
      </c>
      <c r="E227" s="86"/>
      <c r="F227" s="86"/>
      <c r="G227" s="86"/>
      <c r="H227" s="86"/>
      <c r="I227" s="86"/>
      <c r="J227" s="86"/>
      <c r="K227" s="87"/>
      <c r="L227" s="97"/>
      <c r="M227" s="97"/>
      <c r="N227" s="97"/>
      <c r="O227" s="97"/>
      <c r="P227" s="97"/>
      <c r="Q227" s="97"/>
      <c r="R227" s="97"/>
      <c r="S227" s="97"/>
      <c r="T227" s="97"/>
      <c r="U227" s="97"/>
      <c r="V227" s="97"/>
      <c r="W227" s="97"/>
      <c r="X227" s="97"/>
      <c r="Y227" s="97"/>
      <c r="Z227" s="97"/>
    </row>
    <row r="228" spans="2:28" ht="25.5" customHeight="1">
      <c r="B228" s="7"/>
      <c r="C228" s="63"/>
      <c r="D228" s="88" t="s">
        <v>298</v>
      </c>
      <c r="E228" s="89"/>
      <c r="F228" s="89"/>
      <c r="G228" s="89"/>
      <c r="H228" s="89"/>
      <c r="I228" s="89"/>
      <c r="J228" s="89"/>
      <c r="K228" s="90"/>
      <c r="L228" s="65"/>
      <c r="M228" s="65"/>
      <c r="N228" s="65"/>
      <c r="O228" s="65"/>
      <c r="P228" s="65"/>
      <c r="Q228" s="65"/>
      <c r="R228" s="65"/>
      <c r="S228" s="65"/>
      <c r="T228" s="65"/>
      <c r="U228" s="65"/>
      <c r="V228" s="65"/>
      <c r="W228" s="65"/>
      <c r="X228" s="65"/>
      <c r="Y228" s="65"/>
      <c r="Z228" s="65"/>
    </row>
    <row r="229" spans="2:28" ht="38.25" customHeight="1">
      <c r="B229" s="7"/>
      <c r="C229" s="300" t="s">
        <v>32</v>
      </c>
      <c r="D229" s="300" t="s">
        <v>33</v>
      </c>
      <c r="E229" s="300" t="s">
        <v>34</v>
      </c>
      <c r="F229" s="300" t="str">
        <f>F$25</f>
        <v>Status der 
Umsetzung</v>
      </c>
      <c r="G229" s="300" t="s">
        <v>36</v>
      </c>
      <c r="H229" s="300" t="s">
        <v>37</v>
      </c>
      <c r="I229" s="67" t="str">
        <f t="shared" ref="I229:Z229" si="199">I25</f>
        <v/>
      </c>
      <c r="J229" s="67" t="str">
        <f t="shared" si="199"/>
        <v/>
      </c>
      <c r="K229" s="67" t="str">
        <f t="shared" si="199"/>
        <v/>
      </c>
      <c r="L229" s="67" t="str">
        <f t="shared" si="199"/>
        <v/>
      </c>
      <c r="M229" s="67" t="str">
        <f t="shared" si="199"/>
        <v/>
      </c>
      <c r="N229" s="67" t="str">
        <f t="shared" si="199"/>
        <v/>
      </c>
      <c r="O229" s="67" t="str">
        <f t="shared" si="199"/>
        <v>Ziele CO2 &amp; Kompetenzen</v>
      </c>
      <c r="P229" s="67" t="str">
        <f t="shared" si="199"/>
        <v/>
      </c>
      <c r="Q229" s="67" t="str">
        <f t="shared" si="199"/>
        <v/>
      </c>
      <c r="R229" s="67" t="str">
        <f t="shared" si="199"/>
        <v/>
      </c>
      <c r="S229" s="67" t="str">
        <f t="shared" si="199"/>
        <v/>
      </c>
      <c r="T229" s="67" t="str">
        <f t="shared" si="199"/>
        <v/>
      </c>
      <c r="U229" s="67" t="str">
        <f t="shared" si="199"/>
        <v/>
      </c>
      <c r="V229" s="67" t="str">
        <f t="shared" si="199"/>
        <v/>
      </c>
      <c r="W229" s="67" t="str">
        <f t="shared" si="199"/>
        <v/>
      </c>
      <c r="X229" s="67" t="str">
        <f t="shared" si="199"/>
        <v/>
      </c>
      <c r="Y229" s="67" t="str">
        <f t="shared" si="199"/>
        <v/>
      </c>
      <c r="Z229" s="67" t="str">
        <f t="shared" si="199"/>
        <v/>
      </c>
    </row>
    <row r="230" spans="2:28" ht="14.25" customHeight="1">
      <c r="B230" s="7"/>
      <c r="C230" s="300"/>
      <c r="D230" s="300"/>
      <c r="E230" s="300"/>
      <c r="F230" s="300"/>
      <c r="G230" s="300"/>
      <c r="H230" s="300"/>
      <c r="I230" s="68">
        <f>$I$9</f>
        <v>2011</v>
      </c>
      <c r="J230" s="68">
        <f>J$9</f>
        <v>2014</v>
      </c>
      <c r="K230" s="68">
        <f>K$9</f>
        <v>2020</v>
      </c>
      <c r="L230" s="68">
        <f>L$9</f>
        <v>2022</v>
      </c>
      <c r="M230" s="68">
        <f t="shared" ref="M230:Z230" si="200">L230+2</f>
        <v>2024</v>
      </c>
      <c r="N230" s="68">
        <f t="shared" si="200"/>
        <v>2026</v>
      </c>
      <c r="O230" s="68">
        <f t="shared" si="200"/>
        <v>2028</v>
      </c>
      <c r="P230" s="68">
        <f t="shared" si="200"/>
        <v>2030</v>
      </c>
      <c r="Q230" s="68">
        <f t="shared" si="200"/>
        <v>2032</v>
      </c>
      <c r="R230" s="68">
        <f t="shared" si="200"/>
        <v>2034</v>
      </c>
      <c r="S230" s="68">
        <f t="shared" si="200"/>
        <v>2036</v>
      </c>
      <c r="T230" s="68">
        <f t="shared" si="200"/>
        <v>2038</v>
      </c>
      <c r="U230" s="68">
        <f t="shared" si="200"/>
        <v>2040</v>
      </c>
      <c r="V230" s="68">
        <f t="shared" si="200"/>
        <v>2042</v>
      </c>
      <c r="W230" s="68">
        <f t="shared" si="200"/>
        <v>2044</v>
      </c>
      <c r="X230" s="68">
        <f t="shared" si="200"/>
        <v>2046</v>
      </c>
      <c r="Y230" s="68">
        <f t="shared" si="200"/>
        <v>2048</v>
      </c>
      <c r="Z230" s="68">
        <f t="shared" si="200"/>
        <v>2050</v>
      </c>
    </row>
    <row r="231" spans="2:28" ht="24" customHeight="1">
      <c r="B231" s="7"/>
      <c r="C231" s="98" t="s">
        <v>54</v>
      </c>
      <c r="D231" s="71"/>
      <c r="E231" s="71"/>
      <c r="F231" s="71"/>
      <c r="G231" s="71"/>
      <c r="H231" s="92" t="s">
        <v>38</v>
      </c>
      <c r="I231" s="73">
        <f t="shared" ref="I231:Z231" si="201">SUM(I232:I261)</f>
        <v>1250</v>
      </c>
      <c r="J231" s="73">
        <f t="shared" si="201"/>
        <v>1250</v>
      </c>
      <c r="K231" s="73">
        <f t="shared" si="201"/>
        <v>6800</v>
      </c>
      <c r="L231" s="73">
        <f t="shared" si="201"/>
        <v>6800</v>
      </c>
      <c r="M231" s="73">
        <f t="shared" si="201"/>
        <v>6800</v>
      </c>
      <c r="N231" s="73">
        <f t="shared" si="201"/>
        <v>6800</v>
      </c>
      <c r="O231" s="73">
        <f t="shared" si="201"/>
        <v>6800</v>
      </c>
      <c r="P231" s="73">
        <f t="shared" si="201"/>
        <v>6800</v>
      </c>
      <c r="Q231" s="73">
        <f t="shared" si="201"/>
        <v>6800</v>
      </c>
      <c r="R231" s="73">
        <f t="shared" si="201"/>
        <v>6800</v>
      </c>
      <c r="S231" s="73">
        <f t="shared" si="201"/>
        <v>6800</v>
      </c>
      <c r="T231" s="73">
        <f t="shared" si="201"/>
        <v>6800</v>
      </c>
      <c r="U231" s="73">
        <f t="shared" si="201"/>
        <v>6800</v>
      </c>
      <c r="V231" s="73">
        <f t="shared" si="201"/>
        <v>6800</v>
      </c>
      <c r="W231" s="73">
        <f t="shared" si="201"/>
        <v>6800</v>
      </c>
      <c r="X231" s="73">
        <f t="shared" si="201"/>
        <v>6800</v>
      </c>
      <c r="Y231" s="73">
        <f t="shared" si="201"/>
        <v>6800</v>
      </c>
      <c r="Z231" s="73">
        <f t="shared" si="201"/>
        <v>6800</v>
      </c>
    </row>
    <row r="232" spans="2:28" ht="29.25" customHeight="1">
      <c r="B232" s="7"/>
      <c r="C232" s="302" t="s">
        <v>299</v>
      </c>
      <c r="D232" s="303" t="s">
        <v>300</v>
      </c>
      <c r="E232" s="304">
        <v>2010</v>
      </c>
      <c r="F232" s="305" t="s">
        <v>1</v>
      </c>
      <c r="G232" s="304" t="s">
        <v>301</v>
      </c>
      <c r="H232" s="304" t="s">
        <v>302</v>
      </c>
      <c r="I232" s="74">
        <v>1250</v>
      </c>
      <c r="J232" s="74">
        <f t="shared" ref="J232:J261" si="202">I232</f>
        <v>1250</v>
      </c>
      <c r="K232" s="74">
        <v>2500</v>
      </c>
      <c r="L232" s="74">
        <f t="shared" ref="L232:Z232" si="203">K232</f>
        <v>2500</v>
      </c>
      <c r="M232" s="74">
        <f t="shared" si="203"/>
        <v>2500</v>
      </c>
      <c r="N232" s="74">
        <f t="shared" si="203"/>
        <v>2500</v>
      </c>
      <c r="O232" s="74">
        <f t="shared" si="203"/>
        <v>2500</v>
      </c>
      <c r="P232" s="74">
        <f t="shared" si="203"/>
        <v>2500</v>
      </c>
      <c r="Q232" s="74">
        <f t="shared" si="203"/>
        <v>2500</v>
      </c>
      <c r="R232" s="74">
        <f t="shared" si="203"/>
        <v>2500</v>
      </c>
      <c r="S232" s="74">
        <f t="shared" si="203"/>
        <v>2500</v>
      </c>
      <c r="T232" s="74">
        <f t="shared" si="203"/>
        <v>2500</v>
      </c>
      <c r="U232" s="74">
        <f t="shared" si="203"/>
        <v>2500</v>
      </c>
      <c r="V232" s="74">
        <f t="shared" si="203"/>
        <v>2500</v>
      </c>
      <c r="W232" s="74">
        <f t="shared" si="203"/>
        <v>2500</v>
      </c>
      <c r="X232" s="74">
        <f t="shared" si="203"/>
        <v>2500</v>
      </c>
      <c r="Y232" s="74">
        <f t="shared" si="203"/>
        <v>2500</v>
      </c>
      <c r="Z232" s="74">
        <f t="shared" si="203"/>
        <v>2500</v>
      </c>
      <c r="AB232" s="75"/>
    </row>
    <row r="233" spans="2:28" ht="29.25" customHeight="1">
      <c r="B233" s="7"/>
      <c r="C233" s="302"/>
      <c r="D233" s="303"/>
      <c r="E233" s="304"/>
      <c r="F233" s="305"/>
      <c r="G233" s="304"/>
      <c r="H233" s="304"/>
      <c r="I233" s="76" t="s">
        <v>54</v>
      </c>
      <c r="J233" s="76" t="str">
        <f t="shared" si="202"/>
        <v xml:space="preserve"> </v>
      </c>
      <c r="K233" s="76" t="str">
        <f t="shared" ref="K233:K241" si="204">J233</f>
        <v xml:space="preserve"> </v>
      </c>
      <c r="L233" s="76" t="str">
        <f t="shared" ref="L233:Z233" si="205">K233</f>
        <v xml:space="preserve"> </v>
      </c>
      <c r="M233" s="76" t="str">
        <f t="shared" si="205"/>
        <v xml:space="preserve"> </v>
      </c>
      <c r="N233" s="76" t="str">
        <f t="shared" si="205"/>
        <v xml:space="preserve"> </v>
      </c>
      <c r="O233" s="76" t="str">
        <f t="shared" si="205"/>
        <v xml:space="preserve"> </v>
      </c>
      <c r="P233" s="76" t="str">
        <f t="shared" si="205"/>
        <v xml:space="preserve"> </v>
      </c>
      <c r="Q233" s="76" t="str">
        <f t="shared" si="205"/>
        <v xml:space="preserve"> </v>
      </c>
      <c r="R233" s="76" t="str">
        <f t="shared" si="205"/>
        <v xml:space="preserve"> </v>
      </c>
      <c r="S233" s="76" t="str">
        <f t="shared" si="205"/>
        <v xml:space="preserve"> </v>
      </c>
      <c r="T233" s="76" t="str">
        <f t="shared" si="205"/>
        <v xml:space="preserve"> </v>
      </c>
      <c r="U233" s="76" t="str">
        <f t="shared" si="205"/>
        <v xml:space="preserve"> </v>
      </c>
      <c r="V233" s="76" t="str">
        <f t="shared" si="205"/>
        <v xml:space="preserve"> </v>
      </c>
      <c r="W233" s="76" t="str">
        <f t="shared" si="205"/>
        <v xml:space="preserve"> </v>
      </c>
      <c r="X233" s="76" t="str">
        <f t="shared" si="205"/>
        <v xml:space="preserve"> </v>
      </c>
      <c r="Y233" s="76" t="str">
        <f t="shared" si="205"/>
        <v xml:space="preserve"> </v>
      </c>
      <c r="Z233" s="76" t="str">
        <f t="shared" si="205"/>
        <v xml:space="preserve"> </v>
      </c>
      <c r="AB233" s="75"/>
    </row>
    <row r="234" spans="2:28" ht="29.25" customHeight="1">
      <c r="B234" s="7"/>
      <c r="C234" s="302" t="s">
        <v>303</v>
      </c>
      <c r="D234" s="303" t="s">
        <v>304</v>
      </c>
      <c r="E234" s="304">
        <v>2010</v>
      </c>
      <c r="F234" s="305" t="s">
        <v>1</v>
      </c>
      <c r="G234" s="304" t="s">
        <v>175</v>
      </c>
      <c r="H234" s="304" t="s">
        <v>305</v>
      </c>
      <c r="I234" s="74">
        <v>0</v>
      </c>
      <c r="J234" s="74">
        <f t="shared" si="202"/>
        <v>0</v>
      </c>
      <c r="K234" s="74">
        <f t="shared" si="204"/>
        <v>0</v>
      </c>
      <c r="L234" s="74">
        <f t="shared" ref="L234:Z234" si="206">K234</f>
        <v>0</v>
      </c>
      <c r="M234" s="74">
        <f t="shared" si="206"/>
        <v>0</v>
      </c>
      <c r="N234" s="74">
        <f t="shared" si="206"/>
        <v>0</v>
      </c>
      <c r="O234" s="74">
        <f t="shared" si="206"/>
        <v>0</v>
      </c>
      <c r="P234" s="74">
        <f t="shared" si="206"/>
        <v>0</v>
      </c>
      <c r="Q234" s="74">
        <f t="shared" si="206"/>
        <v>0</v>
      </c>
      <c r="R234" s="74">
        <f t="shared" si="206"/>
        <v>0</v>
      </c>
      <c r="S234" s="74">
        <f t="shared" si="206"/>
        <v>0</v>
      </c>
      <c r="T234" s="74">
        <f t="shared" si="206"/>
        <v>0</v>
      </c>
      <c r="U234" s="74">
        <f t="shared" si="206"/>
        <v>0</v>
      </c>
      <c r="V234" s="74">
        <f t="shared" si="206"/>
        <v>0</v>
      </c>
      <c r="W234" s="74">
        <f t="shared" si="206"/>
        <v>0</v>
      </c>
      <c r="X234" s="74">
        <f t="shared" si="206"/>
        <v>0</v>
      </c>
      <c r="Y234" s="74">
        <f t="shared" si="206"/>
        <v>0</v>
      </c>
      <c r="Z234" s="74">
        <f t="shared" si="206"/>
        <v>0</v>
      </c>
      <c r="AB234" s="75"/>
    </row>
    <row r="235" spans="2:28" ht="29.25" customHeight="1">
      <c r="B235" s="7"/>
      <c r="C235" s="302"/>
      <c r="D235" s="303"/>
      <c r="E235" s="304"/>
      <c r="F235" s="305"/>
      <c r="G235" s="304"/>
      <c r="H235" s="304"/>
      <c r="I235" s="76" t="s">
        <v>54</v>
      </c>
      <c r="J235" s="76" t="str">
        <f t="shared" si="202"/>
        <v xml:space="preserve"> </v>
      </c>
      <c r="K235" s="76" t="str">
        <f t="shared" si="204"/>
        <v xml:space="preserve"> </v>
      </c>
      <c r="L235" s="76" t="str">
        <f t="shared" ref="L235:Z235" si="207">K235</f>
        <v xml:space="preserve"> </v>
      </c>
      <c r="M235" s="76" t="str">
        <f t="shared" si="207"/>
        <v xml:space="preserve"> </v>
      </c>
      <c r="N235" s="76" t="str">
        <f t="shared" si="207"/>
        <v xml:space="preserve"> </v>
      </c>
      <c r="O235" s="76" t="str">
        <f t="shared" si="207"/>
        <v xml:space="preserve"> </v>
      </c>
      <c r="P235" s="76" t="str">
        <f t="shared" si="207"/>
        <v xml:space="preserve"> </v>
      </c>
      <c r="Q235" s="76" t="str">
        <f t="shared" si="207"/>
        <v xml:space="preserve"> </v>
      </c>
      <c r="R235" s="76" t="str">
        <f t="shared" si="207"/>
        <v xml:space="preserve"> </v>
      </c>
      <c r="S235" s="76" t="str">
        <f t="shared" si="207"/>
        <v xml:space="preserve"> </v>
      </c>
      <c r="T235" s="76" t="str">
        <f t="shared" si="207"/>
        <v xml:space="preserve"> </v>
      </c>
      <c r="U235" s="76" t="str">
        <f t="shared" si="207"/>
        <v xml:space="preserve"> </v>
      </c>
      <c r="V235" s="76" t="str">
        <f t="shared" si="207"/>
        <v xml:space="preserve"> </v>
      </c>
      <c r="W235" s="76" t="str">
        <f t="shared" si="207"/>
        <v xml:space="preserve"> </v>
      </c>
      <c r="X235" s="76" t="str">
        <f t="shared" si="207"/>
        <v xml:space="preserve"> </v>
      </c>
      <c r="Y235" s="76" t="str">
        <f t="shared" si="207"/>
        <v xml:space="preserve"> </v>
      </c>
      <c r="Z235" s="76" t="str">
        <f t="shared" si="207"/>
        <v xml:space="preserve"> </v>
      </c>
      <c r="AB235" s="75"/>
    </row>
    <row r="236" spans="2:28" ht="29.25" customHeight="1">
      <c r="B236" s="7"/>
      <c r="C236" s="302" t="s">
        <v>306</v>
      </c>
      <c r="D236" s="303" t="s">
        <v>307</v>
      </c>
      <c r="E236" s="304">
        <v>2011</v>
      </c>
      <c r="F236" s="305" t="s">
        <v>1</v>
      </c>
      <c r="G236" s="304" t="s">
        <v>61</v>
      </c>
      <c r="H236" s="304" t="s">
        <v>302</v>
      </c>
      <c r="I236" s="74">
        <v>0</v>
      </c>
      <c r="J236" s="74">
        <f t="shared" si="202"/>
        <v>0</v>
      </c>
      <c r="K236" s="74">
        <f t="shared" si="204"/>
        <v>0</v>
      </c>
      <c r="L236" s="74">
        <f t="shared" ref="L236:Z236" si="208">K236</f>
        <v>0</v>
      </c>
      <c r="M236" s="74">
        <f t="shared" si="208"/>
        <v>0</v>
      </c>
      <c r="N236" s="74">
        <f t="shared" si="208"/>
        <v>0</v>
      </c>
      <c r="O236" s="74">
        <f t="shared" si="208"/>
        <v>0</v>
      </c>
      <c r="P236" s="74">
        <f t="shared" si="208"/>
        <v>0</v>
      </c>
      <c r="Q236" s="74">
        <f t="shared" si="208"/>
        <v>0</v>
      </c>
      <c r="R236" s="74">
        <f t="shared" si="208"/>
        <v>0</v>
      </c>
      <c r="S236" s="74">
        <f t="shared" si="208"/>
        <v>0</v>
      </c>
      <c r="T236" s="74">
        <f t="shared" si="208"/>
        <v>0</v>
      </c>
      <c r="U236" s="74">
        <f t="shared" si="208"/>
        <v>0</v>
      </c>
      <c r="V236" s="74">
        <f t="shared" si="208"/>
        <v>0</v>
      </c>
      <c r="W236" s="74">
        <f t="shared" si="208"/>
        <v>0</v>
      </c>
      <c r="X236" s="74">
        <f t="shared" si="208"/>
        <v>0</v>
      </c>
      <c r="Y236" s="74">
        <f t="shared" si="208"/>
        <v>0</v>
      </c>
      <c r="Z236" s="74">
        <f t="shared" si="208"/>
        <v>0</v>
      </c>
      <c r="AB236" s="75"/>
    </row>
    <row r="237" spans="2:28" ht="29.25" customHeight="1">
      <c r="B237" s="7"/>
      <c r="C237" s="302"/>
      <c r="D237" s="303"/>
      <c r="E237" s="304"/>
      <c r="F237" s="305"/>
      <c r="G237" s="304"/>
      <c r="H237" s="304"/>
      <c r="I237" s="76" t="s">
        <v>54</v>
      </c>
      <c r="J237" s="76" t="str">
        <f t="shared" si="202"/>
        <v xml:space="preserve"> </v>
      </c>
      <c r="K237" s="76" t="str">
        <f t="shared" si="204"/>
        <v xml:space="preserve"> </v>
      </c>
      <c r="L237" s="76" t="str">
        <f t="shared" ref="L237:Z237" si="209">K237</f>
        <v xml:space="preserve"> </v>
      </c>
      <c r="M237" s="76" t="str">
        <f t="shared" si="209"/>
        <v xml:space="preserve"> </v>
      </c>
      <c r="N237" s="76" t="str">
        <f t="shared" si="209"/>
        <v xml:space="preserve"> </v>
      </c>
      <c r="O237" s="76" t="str">
        <f t="shared" si="209"/>
        <v xml:space="preserve"> </v>
      </c>
      <c r="P237" s="76" t="str">
        <f t="shared" si="209"/>
        <v xml:space="preserve"> </v>
      </c>
      <c r="Q237" s="76" t="str">
        <f t="shared" si="209"/>
        <v xml:space="preserve"> </v>
      </c>
      <c r="R237" s="76" t="str">
        <f t="shared" si="209"/>
        <v xml:space="preserve"> </v>
      </c>
      <c r="S237" s="76" t="str">
        <f t="shared" si="209"/>
        <v xml:space="preserve"> </v>
      </c>
      <c r="T237" s="76" t="str">
        <f t="shared" si="209"/>
        <v xml:space="preserve"> </v>
      </c>
      <c r="U237" s="76" t="str">
        <f t="shared" si="209"/>
        <v xml:space="preserve"> </v>
      </c>
      <c r="V237" s="76" t="str">
        <f t="shared" si="209"/>
        <v xml:space="preserve"> </v>
      </c>
      <c r="W237" s="76" t="str">
        <f t="shared" si="209"/>
        <v xml:space="preserve"> </v>
      </c>
      <c r="X237" s="76" t="str">
        <f t="shared" si="209"/>
        <v xml:space="preserve"> </v>
      </c>
      <c r="Y237" s="76" t="str">
        <f t="shared" si="209"/>
        <v xml:space="preserve"> </v>
      </c>
      <c r="Z237" s="76" t="str">
        <f t="shared" si="209"/>
        <v xml:space="preserve"> </v>
      </c>
      <c r="AB237" s="75"/>
    </row>
    <row r="238" spans="2:28" ht="29.25" customHeight="1">
      <c r="B238" s="7"/>
      <c r="C238" s="302" t="s">
        <v>308</v>
      </c>
      <c r="D238" s="303" t="s">
        <v>309</v>
      </c>
      <c r="E238" s="304">
        <v>2012</v>
      </c>
      <c r="F238" s="305" t="s">
        <v>1</v>
      </c>
      <c r="G238" s="304" t="s">
        <v>310</v>
      </c>
      <c r="H238" s="304" t="s">
        <v>311</v>
      </c>
      <c r="I238" s="74">
        <v>0</v>
      </c>
      <c r="J238" s="74">
        <f t="shared" si="202"/>
        <v>0</v>
      </c>
      <c r="K238" s="74">
        <f t="shared" si="204"/>
        <v>0</v>
      </c>
      <c r="L238" s="74">
        <f t="shared" ref="L238:Z238" si="210">K238</f>
        <v>0</v>
      </c>
      <c r="M238" s="74">
        <f t="shared" si="210"/>
        <v>0</v>
      </c>
      <c r="N238" s="74">
        <f t="shared" si="210"/>
        <v>0</v>
      </c>
      <c r="O238" s="74">
        <f t="shared" si="210"/>
        <v>0</v>
      </c>
      <c r="P238" s="74">
        <f t="shared" si="210"/>
        <v>0</v>
      </c>
      <c r="Q238" s="74">
        <f t="shared" si="210"/>
        <v>0</v>
      </c>
      <c r="R238" s="74">
        <f t="shared" si="210"/>
        <v>0</v>
      </c>
      <c r="S238" s="74">
        <f t="shared" si="210"/>
        <v>0</v>
      </c>
      <c r="T238" s="74">
        <f t="shared" si="210"/>
        <v>0</v>
      </c>
      <c r="U238" s="74">
        <f t="shared" si="210"/>
        <v>0</v>
      </c>
      <c r="V238" s="74">
        <f t="shared" si="210"/>
        <v>0</v>
      </c>
      <c r="W238" s="74">
        <f t="shared" si="210"/>
        <v>0</v>
      </c>
      <c r="X238" s="74">
        <f t="shared" si="210"/>
        <v>0</v>
      </c>
      <c r="Y238" s="74">
        <f t="shared" si="210"/>
        <v>0</v>
      </c>
      <c r="Z238" s="74">
        <f t="shared" si="210"/>
        <v>0</v>
      </c>
      <c r="AB238" s="75"/>
    </row>
    <row r="239" spans="2:28" ht="29.25" customHeight="1">
      <c r="B239" s="7"/>
      <c r="C239" s="302"/>
      <c r="D239" s="303"/>
      <c r="E239" s="304"/>
      <c r="F239" s="305"/>
      <c r="G239" s="304"/>
      <c r="H239" s="304"/>
      <c r="I239" s="76" t="s">
        <v>54</v>
      </c>
      <c r="J239" s="76" t="str">
        <f t="shared" si="202"/>
        <v xml:space="preserve"> </v>
      </c>
      <c r="K239" s="76" t="str">
        <f t="shared" si="204"/>
        <v xml:space="preserve"> </v>
      </c>
      <c r="L239" s="76" t="str">
        <f t="shared" ref="L239:Z239" si="211">K239</f>
        <v xml:space="preserve"> </v>
      </c>
      <c r="M239" s="76" t="str">
        <f t="shared" si="211"/>
        <v xml:space="preserve"> </v>
      </c>
      <c r="N239" s="76" t="str">
        <f t="shared" si="211"/>
        <v xml:space="preserve"> </v>
      </c>
      <c r="O239" s="76" t="str">
        <f t="shared" si="211"/>
        <v xml:space="preserve"> </v>
      </c>
      <c r="P239" s="76" t="str">
        <f t="shared" si="211"/>
        <v xml:space="preserve"> </v>
      </c>
      <c r="Q239" s="76" t="str">
        <f t="shared" si="211"/>
        <v xml:space="preserve"> </v>
      </c>
      <c r="R239" s="76" t="str">
        <f t="shared" si="211"/>
        <v xml:space="preserve"> </v>
      </c>
      <c r="S239" s="76" t="str">
        <f t="shared" si="211"/>
        <v xml:space="preserve"> </v>
      </c>
      <c r="T239" s="76" t="str">
        <f t="shared" si="211"/>
        <v xml:space="preserve"> </v>
      </c>
      <c r="U239" s="76" t="str">
        <f t="shared" si="211"/>
        <v xml:space="preserve"> </v>
      </c>
      <c r="V239" s="76" t="str">
        <f t="shared" si="211"/>
        <v xml:space="preserve"> </v>
      </c>
      <c r="W239" s="76" t="str">
        <f t="shared" si="211"/>
        <v xml:space="preserve"> </v>
      </c>
      <c r="X239" s="76" t="str">
        <f t="shared" si="211"/>
        <v xml:space="preserve"> </v>
      </c>
      <c r="Y239" s="76" t="str">
        <f t="shared" si="211"/>
        <v xml:space="preserve"> </v>
      </c>
      <c r="Z239" s="76" t="str">
        <f t="shared" si="211"/>
        <v xml:space="preserve"> </v>
      </c>
      <c r="AB239" s="75"/>
    </row>
    <row r="240" spans="2:28" ht="29.25" customHeight="1">
      <c r="B240" s="7"/>
      <c r="C240" s="302" t="s">
        <v>312</v>
      </c>
      <c r="D240" s="303" t="s">
        <v>313</v>
      </c>
      <c r="E240" s="304">
        <v>2012</v>
      </c>
      <c r="F240" s="305" t="s">
        <v>2</v>
      </c>
      <c r="G240" s="304" t="s">
        <v>175</v>
      </c>
      <c r="H240" s="304" t="s">
        <v>302</v>
      </c>
      <c r="I240" s="74">
        <v>0</v>
      </c>
      <c r="J240" s="74">
        <f t="shared" si="202"/>
        <v>0</v>
      </c>
      <c r="K240" s="74">
        <f t="shared" si="204"/>
        <v>0</v>
      </c>
      <c r="L240" s="74">
        <f t="shared" ref="L240:Z240" si="212">K240</f>
        <v>0</v>
      </c>
      <c r="M240" s="74">
        <f t="shared" si="212"/>
        <v>0</v>
      </c>
      <c r="N240" s="74">
        <f t="shared" si="212"/>
        <v>0</v>
      </c>
      <c r="O240" s="74">
        <f t="shared" si="212"/>
        <v>0</v>
      </c>
      <c r="P240" s="74">
        <f t="shared" si="212"/>
        <v>0</v>
      </c>
      <c r="Q240" s="74">
        <f t="shared" si="212"/>
        <v>0</v>
      </c>
      <c r="R240" s="74">
        <f t="shared" si="212"/>
        <v>0</v>
      </c>
      <c r="S240" s="74">
        <f t="shared" si="212"/>
        <v>0</v>
      </c>
      <c r="T240" s="74">
        <f t="shared" si="212"/>
        <v>0</v>
      </c>
      <c r="U240" s="74">
        <f t="shared" si="212"/>
        <v>0</v>
      </c>
      <c r="V240" s="74">
        <f t="shared" si="212"/>
        <v>0</v>
      </c>
      <c r="W240" s="74">
        <f t="shared" si="212"/>
        <v>0</v>
      </c>
      <c r="X240" s="74">
        <f t="shared" si="212"/>
        <v>0</v>
      </c>
      <c r="Y240" s="74">
        <f t="shared" si="212"/>
        <v>0</v>
      </c>
      <c r="Z240" s="74">
        <f t="shared" si="212"/>
        <v>0</v>
      </c>
      <c r="AB240" s="75"/>
    </row>
    <row r="241" spans="2:28" ht="29.25" customHeight="1">
      <c r="B241" s="7"/>
      <c r="C241" s="302"/>
      <c r="D241" s="303"/>
      <c r="E241" s="304"/>
      <c r="F241" s="305"/>
      <c r="G241" s="304"/>
      <c r="H241" s="304"/>
      <c r="I241" s="76" t="s">
        <v>54</v>
      </c>
      <c r="J241" s="76" t="str">
        <f t="shared" si="202"/>
        <v xml:space="preserve"> </v>
      </c>
      <c r="K241" s="76" t="str">
        <f t="shared" si="204"/>
        <v xml:space="preserve"> </v>
      </c>
      <c r="L241" s="76" t="str">
        <f t="shared" ref="L241:Z241" si="213">K241</f>
        <v xml:space="preserve"> </v>
      </c>
      <c r="M241" s="76" t="str">
        <f t="shared" si="213"/>
        <v xml:space="preserve"> </v>
      </c>
      <c r="N241" s="76" t="str">
        <f t="shared" si="213"/>
        <v xml:space="preserve"> </v>
      </c>
      <c r="O241" s="76" t="str">
        <f t="shared" si="213"/>
        <v xml:space="preserve"> </v>
      </c>
      <c r="P241" s="76" t="str">
        <f t="shared" si="213"/>
        <v xml:space="preserve"> </v>
      </c>
      <c r="Q241" s="76" t="str">
        <f t="shared" si="213"/>
        <v xml:space="preserve"> </v>
      </c>
      <c r="R241" s="76" t="str">
        <f t="shared" si="213"/>
        <v xml:space="preserve"> </v>
      </c>
      <c r="S241" s="76" t="str">
        <f t="shared" si="213"/>
        <v xml:space="preserve"> </v>
      </c>
      <c r="T241" s="76" t="str">
        <f t="shared" si="213"/>
        <v xml:space="preserve"> </v>
      </c>
      <c r="U241" s="76" t="str">
        <f t="shared" si="213"/>
        <v xml:space="preserve"> </v>
      </c>
      <c r="V241" s="76" t="str">
        <f t="shared" si="213"/>
        <v xml:space="preserve"> </v>
      </c>
      <c r="W241" s="76" t="str">
        <f t="shared" si="213"/>
        <v xml:space="preserve"> </v>
      </c>
      <c r="X241" s="76" t="str">
        <f t="shared" si="213"/>
        <v xml:space="preserve"> </v>
      </c>
      <c r="Y241" s="76" t="str">
        <f t="shared" si="213"/>
        <v xml:space="preserve"> </v>
      </c>
      <c r="Z241" s="76" t="str">
        <f t="shared" si="213"/>
        <v xml:space="preserve"> </v>
      </c>
      <c r="AB241" s="75"/>
    </row>
    <row r="242" spans="2:28" ht="29.25" customHeight="1">
      <c r="B242" s="7"/>
      <c r="C242" s="302" t="s">
        <v>314</v>
      </c>
      <c r="D242" s="303" t="s">
        <v>315</v>
      </c>
      <c r="E242" s="304">
        <v>2014</v>
      </c>
      <c r="F242" s="305" t="s">
        <v>2</v>
      </c>
      <c r="G242" s="304" t="s">
        <v>316</v>
      </c>
      <c r="H242" s="304" t="s">
        <v>317</v>
      </c>
      <c r="I242" s="74">
        <v>0</v>
      </c>
      <c r="J242" s="74">
        <f t="shared" si="202"/>
        <v>0</v>
      </c>
      <c r="K242" s="74">
        <v>4300</v>
      </c>
      <c r="L242" s="74">
        <f t="shared" ref="L242:Z242" si="214">K242</f>
        <v>4300</v>
      </c>
      <c r="M242" s="74">
        <f t="shared" si="214"/>
        <v>4300</v>
      </c>
      <c r="N242" s="74">
        <f t="shared" si="214"/>
        <v>4300</v>
      </c>
      <c r="O242" s="74">
        <f t="shared" si="214"/>
        <v>4300</v>
      </c>
      <c r="P242" s="74">
        <f t="shared" si="214"/>
        <v>4300</v>
      </c>
      <c r="Q242" s="74">
        <f t="shared" si="214"/>
        <v>4300</v>
      </c>
      <c r="R242" s="74">
        <f t="shared" si="214"/>
        <v>4300</v>
      </c>
      <c r="S242" s="74">
        <f t="shared" si="214"/>
        <v>4300</v>
      </c>
      <c r="T242" s="74">
        <f t="shared" si="214"/>
        <v>4300</v>
      </c>
      <c r="U242" s="74">
        <f t="shared" si="214"/>
        <v>4300</v>
      </c>
      <c r="V242" s="74">
        <f t="shared" si="214"/>
        <v>4300</v>
      </c>
      <c r="W242" s="74">
        <f t="shared" si="214"/>
        <v>4300</v>
      </c>
      <c r="X242" s="74">
        <f t="shared" si="214"/>
        <v>4300</v>
      </c>
      <c r="Y242" s="74">
        <f t="shared" si="214"/>
        <v>4300</v>
      </c>
      <c r="Z242" s="74">
        <f t="shared" si="214"/>
        <v>4300</v>
      </c>
      <c r="AB242" s="75"/>
    </row>
    <row r="243" spans="2:28" ht="29.25" customHeight="1">
      <c r="B243" s="7"/>
      <c r="C243" s="302"/>
      <c r="D243" s="303"/>
      <c r="E243" s="304"/>
      <c r="F243" s="305"/>
      <c r="G243" s="304"/>
      <c r="H243" s="304"/>
      <c r="I243" s="76" t="s">
        <v>54</v>
      </c>
      <c r="J243" s="76" t="str">
        <f t="shared" si="202"/>
        <v xml:space="preserve"> </v>
      </c>
      <c r="K243" s="76" t="str">
        <f t="shared" ref="K243:K261" si="215">J243</f>
        <v xml:space="preserve"> </v>
      </c>
      <c r="L243" s="76" t="str">
        <f t="shared" ref="L243:Z243" si="216">K243</f>
        <v xml:space="preserve"> </v>
      </c>
      <c r="M243" s="76" t="str">
        <f t="shared" si="216"/>
        <v xml:space="preserve"> </v>
      </c>
      <c r="N243" s="76" t="str">
        <f t="shared" si="216"/>
        <v xml:space="preserve"> </v>
      </c>
      <c r="O243" s="76" t="str">
        <f t="shared" si="216"/>
        <v xml:space="preserve"> </v>
      </c>
      <c r="P243" s="76" t="str">
        <f t="shared" si="216"/>
        <v xml:space="preserve"> </v>
      </c>
      <c r="Q243" s="76" t="str">
        <f t="shared" si="216"/>
        <v xml:space="preserve"> </v>
      </c>
      <c r="R243" s="76" t="str">
        <f t="shared" si="216"/>
        <v xml:space="preserve"> </v>
      </c>
      <c r="S243" s="76" t="str">
        <f t="shared" si="216"/>
        <v xml:space="preserve"> </v>
      </c>
      <c r="T243" s="76" t="str">
        <f t="shared" si="216"/>
        <v xml:space="preserve"> </v>
      </c>
      <c r="U243" s="76" t="str">
        <f t="shared" si="216"/>
        <v xml:space="preserve"> </v>
      </c>
      <c r="V243" s="76" t="str">
        <f t="shared" si="216"/>
        <v xml:space="preserve"> </v>
      </c>
      <c r="W243" s="76" t="str">
        <f t="shared" si="216"/>
        <v xml:space="preserve"> </v>
      </c>
      <c r="X243" s="76" t="str">
        <f t="shared" si="216"/>
        <v xml:space="preserve"> </v>
      </c>
      <c r="Y243" s="76" t="str">
        <f t="shared" si="216"/>
        <v xml:space="preserve"> </v>
      </c>
      <c r="Z243" s="76" t="str">
        <f t="shared" si="216"/>
        <v xml:space="preserve"> </v>
      </c>
      <c r="AB243" s="75"/>
    </row>
    <row r="244" spans="2:28" ht="29.25" customHeight="1">
      <c r="B244" s="7"/>
      <c r="C244" s="302" t="s">
        <v>318</v>
      </c>
      <c r="D244" s="303" t="s">
        <v>319</v>
      </c>
      <c r="E244" s="304">
        <v>2024</v>
      </c>
      <c r="F244" s="305" t="s">
        <v>1</v>
      </c>
      <c r="G244" s="304" t="s">
        <v>320</v>
      </c>
      <c r="H244" s="304"/>
      <c r="I244" s="74">
        <v>0</v>
      </c>
      <c r="J244" s="74">
        <f t="shared" si="202"/>
        <v>0</v>
      </c>
      <c r="K244" s="74">
        <f t="shared" si="215"/>
        <v>0</v>
      </c>
      <c r="L244" s="74">
        <f t="shared" ref="L244:Z244" si="217">K244</f>
        <v>0</v>
      </c>
      <c r="M244" s="74">
        <f t="shared" si="217"/>
        <v>0</v>
      </c>
      <c r="N244" s="74">
        <f t="shared" si="217"/>
        <v>0</v>
      </c>
      <c r="O244" s="74">
        <f t="shared" si="217"/>
        <v>0</v>
      </c>
      <c r="P244" s="74">
        <f t="shared" si="217"/>
        <v>0</v>
      </c>
      <c r="Q244" s="74">
        <f t="shared" si="217"/>
        <v>0</v>
      </c>
      <c r="R244" s="74">
        <f t="shared" si="217"/>
        <v>0</v>
      </c>
      <c r="S244" s="74">
        <f t="shared" si="217"/>
        <v>0</v>
      </c>
      <c r="T244" s="74">
        <f t="shared" si="217"/>
        <v>0</v>
      </c>
      <c r="U244" s="74">
        <f t="shared" si="217"/>
        <v>0</v>
      </c>
      <c r="V244" s="74">
        <f t="shared" si="217"/>
        <v>0</v>
      </c>
      <c r="W244" s="74">
        <f t="shared" si="217"/>
        <v>0</v>
      </c>
      <c r="X244" s="74">
        <f t="shared" si="217"/>
        <v>0</v>
      </c>
      <c r="Y244" s="74">
        <f t="shared" si="217"/>
        <v>0</v>
      </c>
      <c r="Z244" s="74">
        <f t="shared" si="217"/>
        <v>0</v>
      </c>
      <c r="AB244" s="75"/>
    </row>
    <row r="245" spans="2:28" ht="29.25" customHeight="1">
      <c r="B245" s="7"/>
      <c r="C245" s="302"/>
      <c r="D245" s="303"/>
      <c r="E245" s="304"/>
      <c r="F245" s="305"/>
      <c r="G245" s="304"/>
      <c r="H245" s="304"/>
      <c r="I245" s="76" t="s">
        <v>54</v>
      </c>
      <c r="J245" s="76" t="str">
        <f t="shared" si="202"/>
        <v xml:space="preserve"> </v>
      </c>
      <c r="K245" s="76" t="str">
        <f t="shared" si="215"/>
        <v xml:space="preserve"> </v>
      </c>
      <c r="L245" s="76" t="str">
        <f t="shared" ref="L245:Z245" si="218">K245</f>
        <v xml:space="preserve"> </v>
      </c>
      <c r="M245" s="76" t="str">
        <f t="shared" si="218"/>
        <v xml:space="preserve"> </v>
      </c>
      <c r="N245" s="76" t="str">
        <f t="shared" si="218"/>
        <v xml:space="preserve"> </v>
      </c>
      <c r="O245" s="76" t="str">
        <f t="shared" si="218"/>
        <v xml:space="preserve"> </v>
      </c>
      <c r="P245" s="76" t="str">
        <f t="shared" si="218"/>
        <v xml:space="preserve"> </v>
      </c>
      <c r="Q245" s="76" t="str">
        <f t="shared" si="218"/>
        <v xml:space="preserve"> </v>
      </c>
      <c r="R245" s="76" t="str">
        <f t="shared" si="218"/>
        <v xml:space="preserve"> </v>
      </c>
      <c r="S245" s="76" t="str">
        <f t="shared" si="218"/>
        <v xml:space="preserve"> </v>
      </c>
      <c r="T245" s="76" t="str">
        <f t="shared" si="218"/>
        <v xml:space="preserve"> </v>
      </c>
      <c r="U245" s="76" t="str">
        <f t="shared" si="218"/>
        <v xml:space="preserve"> </v>
      </c>
      <c r="V245" s="76" t="str">
        <f t="shared" si="218"/>
        <v xml:space="preserve"> </v>
      </c>
      <c r="W245" s="76" t="str">
        <f t="shared" si="218"/>
        <v xml:space="preserve"> </v>
      </c>
      <c r="X245" s="76" t="str">
        <f t="shared" si="218"/>
        <v xml:space="preserve"> </v>
      </c>
      <c r="Y245" s="76" t="str">
        <f t="shared" si="218"/>
        <v xml:space="preserve"> </v>
      </c>
      <c r="Z245" s="76" t="str">
        <f t="shared" si="218"/>
        <v xml:space="preserve"> </v>
      </c>
      <c r="AB245" s="75"/>
    </row>
    <row r="246" spans="2:28" ht="29.25" customHeight="1">
      <c r="B246" s="7"/>
      <c r="C246" s="302" t="s">
        <v>321</v>
      </c>
      <c r="D246" s="303"/>
      <c r="E246" s="304"/>
      <c r="F246" s="305"/>
      <c r="G246" s="304"/>
      <c r="H246" s="304"/>
      <c r="I246" s="74">
        <v>0</v>
      </c>
      <c r="J246" s="74">
        <f t="shared" si="202"/>
        <v>0</v>
      </c>
      <c r="K246" s="74">
        <f t="shared" si="215"/>
        <v>0</v>
      </c>
      <c r="L246" s="74">
        <f t="shared" ref="L246:Z246" si="219">K246</f>
        <v>0</v>
      </c>
      <c r="M246" s="74">
        <f t="shared" si="219"/>
        <v>0</v>
      </c>
      <c r="N246" s="74">
        <f t="shared" si="219"/>
        <v>0</v>
      </c>
      <c r="O246" s="74">
        <f t="shared" si="219"/>
        <v>0</v>
      </c>
      <c r="P246" s="74">
        <f t="shared" si="219"/>
        <v>0</v>
      </c>
      <c r="Q246" s="74">
        <f t="shared" si="219"/>
        <v>0</v>
      </c>
      <c r="R246" s="74">
        <f t="shared" si="219"/>
        <v>0</v>
      </c>
      <c r="S246" s="74">
        <f t="shared" si="219"/>
        <v>0</v>
      </c>
      <c r="T246" s="74">
        <f t="shared" si="219"/>
        <v>0</v>
      </c>
      <c r="U246" s="74">
        <f t="shared" si="219"/>
        <v>0</v>
      </c>
      <c r="V246" s="74">
        <f t="shared" si="219"/>
        <v>0</v>
      </c>
      <c r="W246" s="74">
        <f t="shared" si="219"/>
        <v>0</v>
      </c>
      <c r="X246" s="74">
        <f t="shared" si="219"/>
        <v>0</v>
      </c>
      <c r="Y246" s="74">
        <f t="shared" si="219"/>
        <v>0</v>
      </c>
      <c r="Z246" s="74">
        <f t="shared" si="219"/>
        <v>0</v>
      </c>
      <c r="AB246" s="75"/>
    </row>
    <row r="247" spans="2:28" ht="29.25" customHeight="1">
      <c r="B247" s="7"/>
      <c r="C247" s="302"/>
      <c r="D247" s="303"/>
      <c r="E247" s="304"/>
      <c r="F247" s="305"/>
      <c r="G247" s="304"/>
      <c r="H247" s="304"/>
      <c r="I247" s="76" t="s">
        <v>54</v>
      </c>
      <c r="J247" s="76" t="str">
        <f t="shared" si="202"/>
        <v xml:space="preserve"> </v>
      </c>
      <c r="K247" s="76" t="str">
        <f t="shared" si="215"/>
        <v xml:space="preserve"> </v>
      </c>
      <c r="L247" s="76" t="str">
        <f t="shared" ref="L247:Z247" si="220">K247</f>
        <v xml:space="preserve"> </v>
      </c>
      <c r="M247" s="76" t="str">
        <f t="shared" si="220"/>
        <v xml:space="preserve"> </v>
      </c>
      <c r="N247" s="76" t="str">
        <f t="shared" si="220"/>
        <v xml:space="preserve"> </v>
      </c>
      <c r="O247" s="76" t="str">
        <f t="shared" si="220"/>
        <v xml:space="preserve"> </v>
      </c>
      <c r="P247" s="76" t="str">
        <f t="shared" si="220"/>
        <v xml:space="preserve"> </v>
      </c>
      <c r="Q247" s="76" t="str">
        <f t="shared" si="220"/>
        <v xml:space="preserve"> </v>
      </c>
      <c r="R247" s="76" t="str">
        <f t="shared" si="220"/>
        <v xml:space="preserve"> </v>
      </c>
      <c r="S247" s="76" t="str">
        <f t="shared" si="220"/>
        <v xml:space="preserve"> </v>
      </c>
      <c r="T247" s="76" t="str">
        <f t="shared" si="220"/>
        <v xml:space="preserve"> </v>
      </c>
      <c r="U247" s="76" t="str">
        <f t="shared" si="220"/>
        <v xml:space="preserve"> </v>
      </c>
      <c r="V247" s="76" t="str">
        <f t="shared" si="220"/>
        <v xml:space="preserve"> </v>
      </c>
      <c r="W247" s="76" t="str">
        <f t="shared" si="220"/>
        <v xml:space="preserve"> </v>
      </c>
      <c r="X247" s="76" t="str">
        <f t="shared" si="220"/>
        <v xml:space="preserve"> </v>
      </c>
      <c r="Y247" s="76" t="str">
        <f t="shared" si="220"/>
        <v xml:space="preserve"> </v>
      </c>
      <c r="Z247" s="76" t="str">
        <f t="shared" si="220"/>
        <v xml:space="preserve"> </v>
      </c>
      <c r="AB247" s="75"/>
    </row>
    <row r="248" spans="2:28" ht="29.25" customHeight="1">
      <c r="B248" s="7"/>
      <c r="C248" s="302" t="s">
        <v>322</v>
      </c>
      <c r="D248" s="303"/>
      <c r="E248" s="304"/>
      <c r="F248" s="305"/>
      <c r="G248" s="304"/>
      <c r="H248" s="304"/>
      <c r="I248" s="74">
        <v>0</v>
      </c>
      <c r="J248" s="74">
        <f t="shared" si="202"/>
        <v>0</v>
      </c>
      <c r="K248" s="74">
        <f t="shared" si="215"/>
        <v>0</v>
      </c>
      <c r="L248" s="74">
        <f t="shared" ref="L248:Z248" si="221">K248</f>
        <v>0</v>
      </c>
      <c r="M248" s="74">
        <f t="shared" si="221"/>
        <v>0</v>
      </c>
      <c r="N248" s="74">
        <f t="shared" si="221"/>
        <v>0</v>
      </c>
      <c r="O248" s="74">
        <f t="shared" si="221"/>
        <v>0</v>
      </c>
      <c r="P248" s="74">
        <f t="shared" si="221"/>
        <v>0</v>
      </c>
      <c r="Q248" s="74">
        <f t="shared" si="221"/>
        <v>0</v>
      </c>
      <c r="R248" s="74">
        <f t="shared" si="221"/>
        <v>0</v>
      </c>
      <c r="S248" s="74">
        <f t="shared" si="221"/>
        <v>0</v>
      </c>
      <c r="T248" s="74">
        <f t="shared" si="221"/>
        <v>0</v>
      </c>
      <c r="U248" s="74">
        <f t="shared" si="221"/>
        <v>0</v>
      </c>
      <c r="V248" s="74">
        <f t="shared" si="221"/>
        <v>0</v>
      </c>
      <c r="W248" s="74">
        <f t="shared" si="221"/>
        <v>0</v>
      </c>
      <c r="X248" s="74">
        <f t="shared" si="221"/>
        <v>0</v>
      </c>
      <c r="Y248" s="74">
        <f t="shared" si="221"/>
        <v>0</v>
      </c>
      <c r="Z248" s="74">
        <f t="shared" si="221"/>
        <v>0</v>
      </c>
      <c r="AB248" s="75"/>
    </row>
    <row r="249" spans="2:28" ht="29.25" customHeight="1">
      <c r="B249" s="7"/>
      <c r="C249" s="302"/>
      <c r="D249" s="303"/>
      <c r="E249" s="304"/>
      <c r="F249" s="305"/>
      <c r="G249" s="304"/>
      <c r="H249" s="304"/>
      <c r="I249" s="76" t="s">
        <v>54</v>
      </c>
      <c r="J249" s="76" t="str">
        <f t="shared" si="202"/>
        <v xml:space="preserve"> </v>
      </c>
      <c r="K249" s="76" t="str">
        <f t="shared" si="215"/>
        <v xml:space="preserve"> </v>
      </c>
      <c r="L249" s="76" t="str">
        <f t="shared" ref="L249:Z249" si="222">K249</f>
        <v xml:space="preserve"> </v>
      </c>
      <c r="M249" s="76" t="str">
        <f t="shared" si="222"/>
        <v xml:space="preserve"> </v>
      </c>
      <c r="N249" s="76" t="str">
        <f t="shared" si="222"/>
        <v xml:space="preserve"> </v>
      </c>
      <c r="O249" s="76" t="str">
        <f t="shared" si="222"/>
        <v xml:space="preserve"> </v>
      </c>
      <c r="P249" s="76" t="str">
        <f t="shared" si="222"/>
        <v xml:space="preserve"> </v>
      </c>
      <c r="Q249" s="76" t="str">
        <f t="shared" si="222"/>
        <v xml:space="preserve"> </v>
      </c>
      <c r="R249" s="76" t="str">
        <f t="shared" si="222"/>
        <v xml:space="preserve"> </v>
      </c>
      <c r="S249" s="76" t="str">
        <f t="shared" si="222"/>
        <v xml:space="preserve"> </v>
      </c>
      <c r="T249" s="76" t="str">
        <f t="shared" si="222"/>
        <v xml:space="preserve"> </v>
      </c>
      <c r="U249" s="76" t="str">
        <f t="shared" si="222"/>
        <v xml:space="preserve"> </v>
      </c>
      <c r="V249" s="76" t="str">
        <f t="shared" si="222"/>
        <v xml:space="preserve"> </v>
      </c>
      <c r="W249" s="76" t="str">
        <f t="shared" si="222"/>
        <v xml:space="preserve"> </v>
      </c>
      <c r="X249" s="76" t="str">
        <f t="shared" si="222"/>
        <v xml:space="preserve"> </v>
      </c>
      <c r="Y249" s="76" t="str">
        <f t="shared" si="222"/>
        <v xml:space="preserve"> </v>
      </c>
      <c r="Z249" s="76" t="str">
        <f t="shared" si="222"/>
        <v xml:space="preserve"> </v>
      </c>
      <c r="AB249" s="75"/>
    </row>
    <row r="250" spans="2:28" ht="29.25" customHeight="1">
      <c r="B250" s="7"/>
      <c r="C250" s="302" t="s">
        <v>323</v>
      </c>
      <c r="D250" s="303"/>
      <c r="E250" s="304"/>
      <c r="F250" s="305"/>
      <c r="G250" s="304"/>
      <c r="H250" s="304"/>
      <c r="I250" s="74">
        <v>0</v>
      </c>
      <c r="J250" s="74">
        <f t="shared" si="202"/>
        <v>0</v>
      </c>
      <c r="K250" s="74">
        <f t="shared" si="215"/>
        <v>0</v>
      </c>
      <c r="L250" s="74">
        <f t="shared" ref="L250:Z250" si="223">K250</f>
        <v>0</v>
      </c>
      <c r="M250" s="74">
        <f t="shared" si="223"/>
        <v>0</v>
      </c>
      <c r="N250" s="74">
        <f t="shared" si="223"/>
        <v>0</v>
      </c>
      <c r="O250" s="74">
        <f t="shared" si="223"/>
        <v>0</v>
      </c>
      <c r="P250" s="74">
        <f t="shared" si="223"/>
        <v>0</v>
      </c>
      <c r="Q250" s="74">
        <f t="shared" si="223"/>
        <v>0</v>
      </c>
      <c r="R250" s="74">
        <f t="shared" si="223"/>
        <v>0</v>
      </c>
      <c r="S250" s="74">
        <f t="shared" si="223"/>
        <v>0</v>
      </c>
      <c r="T250" s="74">
        <f t="shared" si="223"/>
        <v>0</v>
      </c>
      <c r="U250" s="74">
        <f t="shared" si="223"/>
        <v>0</v>
      </c>
      <c r="V250" s="74">
        <f t="shared" si="223"/>
        <v>0</v>
      </c>
      <c r="W250" s="74">
        <f t="shared" si="223"/>
        <v>0</v>
      </c>
      <c r="X250" s="74">
        <f t="shared" si="223"/>
        <v>0</v>
      </c>
      <c r="Y250" s="74">
        <f t="shared" si="223"/>
        <v>0</v>
      </c>
      <c r="Z250" s="74">
        <f t="shared" si="223"/>
        <v>0</v>
      </c>
      <c r="AB250" s="75"/>
    </row>
    <row r="251" spans="2:28" ht="29.25" customHeight="1">
      <c r="B251" s="7"/>
      <c r="C251" s="302"/>
      <c r="D251" s="303"/>
      <c r="E251" s="304"/>
      <c r="F251" s="305"/>
      <c r="G251" s="304"/>
      <c r="H251" s="304"/>
      <c r="I251" s="76" t="s">
        <v>54</v>
      </c>
      <c r="J251" s="76" t="str">
        <f t="shared" si="202"/>
        <v xml:space="preserve"> </v>
      </c>
      <c r="K251" s="76" t="str">
        <f t="shared" si="215"/>
        <v xml:space="preserve"> </v>
      </c>
      <c r="L251" s="76" t="str">
        <f t="shared" ref="L251:Z251" si="224">K251</f>
        <v xml:space="preserve"> </v>
      </c>
      <c r="M251" s="76" t="str">
        <f t="shared" si="224"/>
        <v xml:space="preserve"> </v>
      </c>
      <c r="N251" s="76" t="str">
        <f t="shared" si="224"/>
        <v xml:space="preserve"> </v>
      </c>
      <c r="O251" s="76" t="str">
        <f t="shared" si="224"/>
        <v xml:space="preserve"> </v>
      </c>
      <c r="P251" s="76" t="str">
        <f t="shared" si="224"/>
        <v xml:space="preserve"> </v>
      </c>
      <c r="Q251" s="76" t="str">
        <f t="shared" si="224"/>
        <v xml:space="preserve"> </v>
      </c>
      <c r="R251" s="76" t="str">
        <f t="shared" si="224"/>
        <v xml:space="preserve"> </v>
      </c>
      <c r="S251" s="76" t="str">
        <f t="shared" si="224"/>
        <v xml:space="preserve"> </v>
      </c>
      <c r="T251" s="76" t="str">
        <f t="shared" si="224"/>
        <v xml:space="preserve"> </v>
      </c>
      <c r="U251" s="76" t="str">
        <f t="shared" si="224"/>
        <v xml:space="preserve"> </v>
      </c>
      <c r="V251" s="76" t="str">
        <f t="shared" si="224"/>
        <v xml:space="preserve"> </v>
      </c>
      <c r="W251" s="76" t="str">
        <f t="shared" si="224"/>
        <v xml:space="preserve"> </v>
      </c>
      <c r="X251" s="76" t="str">
        <f t="shared" si="224"/>
        <v xml:space="preserve"> </v>
      </c>
      <c r="Y251" s="76" t="str">
        <f t="shared" si="224"/>
        <v xml:space="preserve"> </v>
      </c>
      <c r="Z251" s="76" t="str">
        <f t="shared" si="224"/>
        <v xml:space="preserve"> </v>
      </c>
      <c r="AB251" s="75"/>
    </row>
    <row r="252" spans="2:28" ht="29.25" customHeight="1">
      <c r="B252" s="7"/>
      <c r="C252" s="302" t="s">
        <v>324</v>
      </c>
      <c r="D252" s="303"/>
      <c r="E252" s="304"/>
      <c r="F252" s="305"/>
      <c r="G252" s="304"/>
      <c r="H252" s="304"/>
      <c r="I252" s="74">
        <v>0</v>
      </c>
      <c r="J252" s="74">
        <f t="shared" si="202"/>
        <v>0</v>
      </c>
      <c r="K252" s="74">
        <f t="shared" si="215"/>
        <v>0</v>
      </c>
      <c r="L252" s="74">
        <f t="shared" ref="L252:Z252" si="225">K252</f>
        <v>0</v>
      </c>
      <c r="M252" s="74">
        <f t="shared" si="225"/>
        <v>0</v>
      </c>
      <c r="N252" s="74">
        <f t="shared" si="225"/>
        <v>0</v>
      </c>
      <c r="O252" s="74">
        <f t="shared" si="225"/>
        <v>0</v>
      </c>
      <c r="P252" s="74">
        <f t="shared" si="225"/>
        <v>0</v>
      </c>
      <c r="Q252" s="74">
        <f t="shared" si="225"/>
        <v>0</v>
      </c>
      <c r="R252" s="74">
        <f t="shared" si="225"/>
        <v>0</v>
      </c>
      <c r="S252" s="74">
        <f t="shared" si="225"/>
        <v>0</v>
      </c>
      <c r="T252" s="74">
        <f t="shared" si="225"/>
        <v>0</v>
      </c>
      <c r="U252" s="74">
        <f t="shared" si="225"/>
        <v>0</v>
      </c>
      <c r="V252" s="74">
        <f t="shared" si="225"/>
        <v>0</v>
      </c>
      <c r="W252" s="74">
        <f t="shared" si="225"/>
        <v>0</v>
      </c>
      <c r="X252" s="74">
        <f t="shared" si="225"/>
        <v>0</v>
      </c>
      <c r="Y252" s="74">
        <f t="shared" si="225"/>
        <v>0</v>
      </c>
      <c r="Z252" s="74">
        <f t="shared" si="225"/>
        <v>0</v>
      </c>
      <c r="AB252" s="75"/>
    </row>
    <row r="253" spans="2:28" ht="29.25" customHeight="1">
      <c r="B253" s="7"/>
      <c r="C253" s="302"/>
      <c r="D253" s="303"/>
      <c r="E253" s="304"/>
      <c r="F253" s="305"/>
      <c r="G253" s="304"/>
      <c r="H253" s="304"/>
      <c r="I253" s="76" t="s">
        <v>54</v>
      </c>
      <c r="J253" s="76" t="str">
        <f t="shared" si="202"/>
        <v xml:space="preserve"> </v>
      </c>
      <c r="K253" s="76" t="str">
        <f t="shared" si="215"/>
        <v xml:space="preserve"> </v>
      </c>
      <c r="L253" s="76" t="str">
        <f t="shared" ref="L253:Z253" si="226">K253</f>
        <v xml:space="preserve"> </v>
      </c>
      <c r="M253" s="76" t="str">
        <f t="shared" si="226"/>
        <v xml:space="preserve"> </v>
      </c>
      <c r="N253" s="76" t="str">
        <f t="shared" si="226"/>
        <v xml:space="preserve"> </v>
      </c>
      <c r="O253" s="76" t="str">
        <f t="shared" si="226"/>
        <v xml:space="preserve"> </v>
      </c>
      <c r="P253" s="76" t="str">
        <f t="shared" si="226"/>
        <v xml:space="preserve"> </v>
      </c>
      <c r="Q253" s="76" t="str">
        <f t="shared" si="226"/>
        <v xml:space="preserve"> </v>
      </c>
      <c r="R253" s="76" t="str">
        <f t="shared" si="226"/>
        <v xml:space="preserve"> </v>
      </c>
      <c r="S253" s="76" t="str">
        <f t="shared" si="226"/>
        <v xml:space="preserve"> </v>
      </c>
      <c r="T253" s="76" t="str">
        <f t="shared" si="226"/>
        <v xml:space="preserve"> </v>
      </c>
      <c r="U253" s="76" t="str">
        <f t="shared" si="226"/>
        <v xml:space="preserve"> </v>
      </c>
      <c r="V253" s="76" t="str">
        <f t="shared" si="226"/>
        <v xml:space="preserve"> </v>
      </c>
      <c r="W253" s="76" t="str">
        <f t="shared" si="226"/>
        <v xml:space="preserve"> </v>
      </c>
      <c r="X253" s="76" t="str">
        <f t="shared" si="226"/>
        <v xml:space="preserve"> </v>
      </c>
      <c r="Y253" s="76" t="str">
        <f t="shared" si="226"/>
        <v xml:space="preserve"> </v>
      </c>
      <c r="Z253" s="76" t="str">
        <f t="shared" si="226"/>
        <v xml:space="preserve"> </v>
      </c>
      <c r="AB253" s="75"/>
    </row>
    <row r="254" spans="2:28" ht="29.25" customHeight="1">
      <c r="B254" s="7"/>
      <c r="C254" s="302" t="s">
        <v>325</v>
      </c>
      <c r="D254" s="303"/>
      <c r="E254" s="304"/>
      <c r="F254" s="305"/>
      <c r="G254" s="304"/>
      <c r="H254" s="304"/>
      <c r="I254" s="74">
        <v>0</v>
      </c>
      <c r="J254" s="74">
        <f t="shared" si="202"/>
        <v>0</v>
      </c>
      <c r="K254" s="74">
        <f t="shared" si="215"/>
        <v>0</v>
      </c>
      <c r="L254" s="74">
        <f t="shared" ref="L254:Z254" si="227">K254</f>
        <v>0</v>
      </c>
      <c r="M254" s="74">
        <f t="shared" si="227"/>
        <v>0</v>
      </c>
      <c r="N254" s="74">
        <f t="shared" si="227"/>
        <v>0</v>
      </c>
      <c r="O254" s="74">
        <f t="shared" si="227"/>
        <v>0</v>
      </c>
      <c r="P254" s="74">
        <f t="shared" si="227"/>
        <v>0</v>
      </c>
      <c r="Q254" s="74">
        <f t="shared" si="227"/>
        <v>0</v>
      </c>
      <c r="R254" s="74">
        <f t="shared" si="227"/>
        <v>0</v>
      </c>
      <c r="S254" s="74">
        <f t="shared" si="227"/>
        <v>0</v>
      </c>
      <c r="T254" s="74">
        <f t="shared" si="227"/>
        <v>0</v>
      </c>
      <c r="U254" s="74">
        <f t="shared" si="227"/>
        <v>0</v>
      </c>
      <c r="V254" s="74">
        <f t="shared" si="227"/>
        <v>0</v>
      </c>
      <c r="W254" s="74">
        <f t="shared" si="227"/>
        <v>0</v>
      </c>
      <c r="X254" s="74">
        <f t="shared" si="227"/>
        <v>0</v>
      </c>
      <c r="Y254" s="74">
        <f t="shared" si="227"/>
        <v>0</v>
      </c>
      <c r="Z254" s="74">
        <f t="shared" si="227"/>
        <v>0</v>
      </c>
      <c r="AB254" s="75"/>
    </row>
    <row r="255" spans="2:28" ht="29.25" customHeight="1">
      <c r="B255" s="7"/>
      <c r="C255" s="302"/>
      <c r="D255" s="303"/>
      <c r="E255" s="304"/>
      <c r="F255" s="305"/>
      <c r="G255" s="304"/>
      <c r="H255" s="304"/>
      <c r="I255" s="76" t="s">
        <v>54</v>
      </c>
      <c r="J255" s="76" t="str">
        <f t="shared" si="202"/>
        <v xml:space="preserve"> </v>
      </c>
      <c r="K255" s="76" t="str">
        <f t="shared" si="215"/>
        <v xml:space="preserve"> </v>
      </c>
      <c r="L255" s="76" t="str">
        <f t="shared" ref="L255:Z255" si="228">K255</f>
        <v xml:space="preserve"> </v>
      </c>
      <c r="M255" s="76" t="str">
        <f t="shared" si="228"/>
        <v xml:space="preserve"> </v>
      </c>
      <c r="N255" s="76" t="str">
        <f t="shared" si="228"/>
        <v xml:space="preserve"> </v>
      </c>
      <c r="O255" s="76" t="str">
        <f t="shared" si="228"/>
        <v xml:space="preserve"> </v>
      </c>
      <c r="P255" s="76" t="str">
        <f t="shared" si="228"/>
        <v xml:space="preserve"> </v>
      </c>
      <c r="Q255" s="76" t="str">
        <f t="shared" si="228"/>
        <v xml:space="preserve"> </v>
      </c>
      <c r="R255" s="76" t="str">
        <f t="shared" si="228"/>
        <v xml:space="preserve"> </v>
      </c>
      <c r="S255" s="76" t="str">
        <f t="shared" si="228"/>
        <v xml:space="preserve"> </v>
      </c>
      <c r="T255" s="76" t="str">
        <f t="shared" si="228"/>
        <v xml:space="preserve"> </v>
      </c>
      <c r="U255" s="76" t="str">
        <f t="shared" si="228"/>
        <v xml:space="preserve"> </v>
      </c>
      <c r="V255" s="76" t="str">
        <f t="shared" si="228"/>
        <v xml:space="preserve"> </v>
      </c>
      <c r="W255" s="76" t="str">
        <f t="shared" si="228"/>
        <v xml:space="preserve"> </v>
      </c>
      <c r="X255" s="76" t="str">
        <f t="shared" si="228"/>
        <v xml:space="preserve"> </v>
      </c>
      <c r="Y255" s="76" t="str">
        <f t="shared" si="228"/>
        <v xml:space="preserve"> </v>
      </c>
      <c r="Z255" s="76" t="str">
        <f t="shared" si="228"/>
        <v xml:space="preserve"> </v>
      </c>
      <c r="AB255" s="75"/>
    </row>
    <row r="256" spans="2:28" ht="29.25" customHeight="1">
      <c r="B256" s="7"/>
      <c r="C256" s="302" t="s">
        <v>326</v>
      </c>
      <c r="D256" s="303"/>
      <c r="E256" s="304"/>
      <c r="F256" s="305"/>
      <c r="G256" s="304"/>
      <c r="H256" s="304"/>
      <c r="I256" s="74">
        <v>0</v>
      </c>
      <c r="J256" s="74">
        <f t="shared" si="202"/>
        <v>0</v>
      </c>
      <c r="K256" s="74">
        <f t="shared" si="215"/>
        <v>0</v>
      </c>
      <c r="L256" s="74">
        <f t="shared" ref="L256:Z256" si="229">K256</f>
        <v>0</v>
      </c>
      <c r="M256" s="74">
        <f t="shared" si="229"/>
        <v>0</v>
      </c>
      <c r="N256" s="74">
        <f t="shared" si="229"/>
        <v>0</v>
      </c>
      <c r="O256" s="74">
        <f t="shared" si="229"/>
        <v>0</v>
      </c>
      <c r="P256" s="74">
        <f t="shared" si="229"/>
        <v>0</v>
      </c>
      <c r="Q256" s="74">
        <f t="shared" si="229"/>
        <v>0</v>
      </c>
      <c r="R256" s="74">
        <f t="shared" si="229"/>
        <v>0</v>
      </c>
      <c r="S256" s="74">
        <f t="shared" si="229"/>
        <v>0</v>
      </c>
      <c r="T256" s="74">
        <f t="shared" si="229"/>
        <v>0</v>
      </c>
      <c r="U256" s="74">
        <f t="shared" si="229"/>
        <v>0</v>
      </c>
      <c r="V256" s="74">
        <f t="shared" si="229"/>
        <v>0</v>
      </c>
      <c r="W256" s="74">
        <f t="shared" si="229"/>
        <v>0</v>
      </c>
      <c r="X256" s="74">
        <f t="shared" si="229"/>
        <v>0</v>
      </c>
      <c r="Y256" s="74">
        <f t="shared" si="229"/>
        <v>0</v>
      </c>
      <c r="Z256" s="74">
        <f t="shared" si="229"/>
        <v>0</v>
      </c>
      <c r="AB256" s="75"/>
    </row>
    <row r="257" spans="2:28" ht="29.25" customHeight="1">
      <c r="B257" s="7"/>
      <c r="C257" s="302"/>
      <c r="D257" s="303"/>
      <c r="E257" s="304"/>
      <c r="F257" s="305"/>
      <c r="G257" s="304"/>
      <c r="H257" s="304"/>
      <c r="I257" s="76" t="s">
        <v>54</v>
      </c>
      <c r="J257" s="76" t="str">
        <f t="shared" si="202"/>
        <v xml:space="preserve"> </v>
      </c>
      <c r="K257" s="76" t="str">
        <f t="shared" si="215"/>
        <v xml:space="preserve"> </v>
      </c>
      <c r="L257" s="76" t="str">
        <f t="shared" ref="L257:Z257" si="230">K257</f>
        <v xml:space="preserve"> </v>
      </c>
      <c r="M257" s="76" t="str">
        <f t="shared" si="230"/>
        <v xml:space="preserve"> </v>
      </c>
      <c r="N257" s="76" t="str">
        <f t="shared" si="230"/>
        <v xml:space="preserve"> </v>
      </c>
      <c r="O257" s="76" t="str">
        <f t="shared" si="230"/>
        <v xml:space="preserve"> </v>
      </c>
      <c r="P257" s="76" t="str">
        <f t="shared" si="230"/>
        <v xml:space="preserve"> </v>
      </c>
      <c r="Q257" s="76" t="str">
        <f t="shared" si="230"/>
        <v xml:space="preserve"> </v>
      </c>
      <c r="R257" s="76" t="str">
        <f t="shared" si="230"/>
        <v xml:space="preserve"> </v>
      </c>
      <c r="S257" s="76" t="str">
        <f t="shared" si="230"/>
        <v xml:space="preserve"> </v>
      </c>
      <c r="T257" s="76" t="str">
        <f t="shared" si="230"/>
        <v xml:space="preserve"> </v>
      </c>
      <c r="U257" s="76" t="str">
        <f t="shared" si="230"/>
        <v xml:space="preserve"> </v>
      </c>
      <c r="V257" s="76" t="str">
        <f t="shared" si="230"/>
        <v xml:space="preserve"> </v>
      </c>
      <c r="W257" s="76" t="str">
        <f t="shared" si="230"/>
        <v xml:space="preserve"> </v>
      </c>
      <c r="X257" s="76" t="str">
        <f t="shared" si="230"/>
        <v xml:space="preserve"> </v>
      </c>
      <c r="Y257" s="76" t="str">
        <f t="shared" si="230"/>
        <v xml:space="preserve"> </v>
      </c>
      <c r="Z257" s="76" t="str">
        <f t="shared" si="230"/>
        <v xml:space="preserve"> </v>
      </c>
      <c r="AB257" s="75"/>
    </row>
    <row r="258" spans="2:28" ht="29.25" customHeight="1">
      <c r="B258" s="7"/>
      <c r="C258" s="302" t="s">
        <v>327</v>
      </c>
      <c r="D258" s="303"/>
      <c r="E258" s="304"/>
      <c r="F258" s="305"/>
      <c r="G258" s="304"/>
      <c r="H258" s="304"/>
      <c r="I258" s="74">
        <v>0</v>
      </c>
      <c r="J258" s="74">
        <f t="shared" si="202"/>
        <v>0</v>
      </c>
      <c r="K258" s="74">
        <f t="shared" si="215"/>
        <v>0</v>
      </c>
      <c r="L258" s="74">
        <f t="shared" ref="L258:Z258" si="231">K258</f>
        <v>0</v>
      </c>
      <c r="M258" s="74">
        <f t="shared" si="231"/>
        <v>0</v>
      </c>
      <c r="N258" s="74">
        <f t="shared" si="231"/>
        <v>0</v>
      </c>
      <c r="O258" s="74">
        <f t="shared" si="231"/>
        <v>0</v>
      </c>
      <c r="P258" s="74">
        <f t="shared" si="231"/>
        <v>0</v>
      </c>
      <c r="Q258" s="74">
        <f t="shared" si="231"/>
        <v>0</v>
      </c>
      <c r="R258" s="74">
        <f t="shared" si="231"/>
        <v>0</v>
      </c>
      <c r="S258" s="74">
        <f t="shared" si="231"/>
        <v>0</v>
      </c>
      <c r="T258" s="74">
        <f t="shared" si="231"/>
        <v>0</v>
      </c>
      <c r="U258" s="74">
        <f t="shared" si="231"/>
        <v>0</v>
      </c>
      <c r="V258" s="74">
        <f t="shared" si="231"/>
        <v>0</v>
      </c>
      <c r="W258" s="74">
        <f t="shared" si="231"/>
        <v>0</v>
      </c>
      <c r="X258" s="74">
        <f t="shared" si="231"/>
        <v>0</v>
      </c>
      <c r="Y258" s="74">
        <f t="shared" si="231"/>
        <v>0</v>
      </c>
      <c r="Z258" s="74">
        <f t="shared" si="231"/>
        <v>0</v>
      </c>
      <c r="AB258" s="75"/>
    </row>
    <row r="259" spans="2:28" ht="29.25" customHeight="1">
      <c r="B259" s="7"/>
      <c r="C259" s="302"/>
      <c r="D259" s="303"/>
      <c r="E259" s="304"/>
      <c r="F259" s="305"/>
      <c r="G259" s="304"/>
      <c r="H259" s="304"/>
      <c r="I259" s="76" t="s">
        <v>54</v>
      </c>
      <c r="J259" s="76" t="str">
        <f t="shared" si="202"/>
        <v xml:space="preserve"> </v>
      </c>
      <c r="K259" s="76" t="str">
        <f t="shared" si="215"/>
        <v xml:space="preserve"> </v>
      </c>
      <c r="L259" s="76" t="str">
        <f t="shared" ref="L259:Z259" si="232">K259</f>
        <v xml:space="preserve"> </v>
      </c>
      <c r="M259" s="76" t="str">
        <f t="shared" si="232"/>
        <v xml:space="preserve"> </v>
      </c>
      <c r="N259" s="76" t="str">
        <f t="shared" si="232"/>
        <v xml:space="preserve"> </v>
      </c>
      <c r="O259" s="76" t="str">
        <f t="shared" si="232"/>
        <v xml:space="preserve"> </v>
      </c>
      <c r="P259" s="76" t="str">
        <f t="shared" si="232"/>
        <v xml:space="preserve"> </v>
      </c>
      <c r="Q259" s="76" t="str">
        <f t="shared" si="232"/>
        <v xml:space="preserve"> </v>
      </c>
      <c r="R259" s="76" t="str">
        <f t="shared" si="232"/>
        <v xml:space="preserve"> </v>
      </c>
      <c r="S259" s="76" t="str">
        <f t="shared" si="232"/>
        <v xml:space="preserve"> </v>
      </c>
      <c r="T259" s="76" t="str">
        <f t="shared" si="232"/>
        <v xml:space="preserve"> </v>
      </c>
      <c r="U259" s="76" t="str">
        <f t="shared" si="232"/>
        <v xml:space="preserve"> </v>
      </c>
      <c r="V259" s="76" t="str">
        <f t="shared" si="232"/>
        <v xml:space="preserve"> </v>
      </c>
      <c r="W259" s="76" t="str">
        <f t="shared" si="232"/>
        <v xml:space="preserve"> </v>
      </c>
      <c r="X259" s="76" t="str">
        <f t="shared" si="232"/>
        <v xml:space="preserve"> </v>
      </c>
      <c r="Y259" s="76" t="str">
        <f t="shared" si="232"/>
        <v xml:space="preserve"> </v>
      </c>
      <c r="Z259" s="76" t="str">
        <f t="shared" si="232"/>
        <v xml:space="preserve"> </v>
      </c>
      <c r="AB259" s="75"/>
    </row>
    <row r="260" spans="2:28" ht="29.25" customHeight="1">
      <c r="B260" s="7"/>
      <c r="C260" s="302" t="s">
        <v>328</v>
      </c>
      <c r="D260" s="303"/>
      <c r="E260" s="304"/>
      <c r="F260" s="305"/>
      <c r="G260" s="304"/>
      <c r="H260" s="304"/>
      <c r="I260" s="74">
        <v>0</v>
      </c>
      <c r="J260" s="74">
        <f t="shared" si="202"/>
        <v>0</v>
      </c>
      <c r="K260" s="74">
        <f t="shared" si="215"/>
        <v>0</v>
      </c>
      <c r="L260" s="74">
        <f t="shared" ref="L260:Z260" si="233">K260</f>
        <v>0</v>
      </c>
      <c r="M260" s="74">
        <f t="shared" si="233"/>
        <v>0</v>
      </c>
      <c r="N260" s="74">
        <f t="shared" si="233"/>
        <v>0</v>
      </c>
      <c r="O260" s="74">
        <f t="shared" si="233"/>
        <v>0</v>
      </c>
      <c r="P260" s="74">
        <f t="shared" si="233"/>
        <v>0</v>
      </c>
      <c r="Q260" s="74">
        <f t="shared" si="233"/>
        <v>0</v>
      </c>
      <c r="R260" s="74">
        <f t="shared" si="233"/>
        <v>0</v>
      </c>
      <c r="S260" s="74">
        <f t="shared" si="233"/>
        <v>0</v>
      </c>
      <c r="T260" s="74">
        <f t="shared" si="233"/>
        <v>0</v>
      </c>
      <c r="U260" s="74">
        <f t="shared" si="233"/>
        <v>0</v>
      </c>
      <c r="V260" s="74">
        <f t="shared" si="233"/>
        <v>0</v>
      </c>
      <c r="W260" s="74">
        <f t="shared" si="233"/>
        <v>0</v>
      </c>
      <c r="X260" s="74">
        <f t="shared" si="233"/>
        <v>0</v>
      </c>
      <c r="Y260" s="74">
        <f t="shared" si="233"/>
        <v>0</v>
      </c>
      <c r="Z260" s="74">
        <f t="shared" si="233"/>
        <v>0</v>
      </c>
      <c r="AB260" s="75"/>
    </row>
    <row r="261" spans="2:28" ht="29.25" customHeight="1">
      <c r="B261" s="7"/>
      <c r="C261" s="302"/>
      <c r="D261" s="303"/>
      <c r="E261" s="304"/>
      <c r="F261" s="305"/>
      <c r="G261" s="304"/>
      <c r="H261" s="304"/>
      <c r="I261" s="76" t="s">
        <v>54</v>
      </c>
      <c r="J261" s="76" t="str">
        <f t="shared" si="202"/>
        <v xml:space="preserve"> </v>
      </c>
      <c r="K261" s="76" t="str">
        <f t="shared" si="215"/>
        <v xml:space="preserve"> </v>
      </c>
      <c r="L261" s="76" t="str">
        <f t="shared" ref="L261:Z261" si="234">K261</f>
        <v xml:space="preserve"> </v>
      </c>
      <c r="M261" s="76" t="str">
        <f t="shared" si="234"/>
        <v xml:space="preserve"> </v>
      </c>
      <c r="N261" s="76" t="str">
        <f t="shared" si="234"/>
        <v xml:space="preserve"> </v>
      </c>
      <c r="O261" s="76" t="str">
        <f t="shared" si="234"/>
        <v xml:space="preserve"> </v>
      </c>
      <c r="P261" s="76" t="str">
        <f t="shared" si="234"/>
        <v xml:space="preserve"> </v>
      </c>
      <c r="Q261" s="76" t="str">
        <f t="shared" si="234"/>
        <v xml:space="preserve"> </v>
      </c>
      <c r="R261" s="76" t="str">
        <f t="shared" si="234"/>
        <v xml:space="preserve"> </v>
      </c>
      <c r="S261" s="76" t="str">
        <f t="shared" si="234"/>
        <v xml:space="preserve"> </v>
      </c>
      <c r="T261" s="76" t="str">
        <f t="shared" si="234"/>
        <v xml:space="preserve"> </v>
      </c>
      <c r="U261" s="76" t="str">
        <f t="shared" si="234"/>
        <v xml:space="preserve"> </v>
      </c>
      <c r="V261" s="76" t="str">
        <f t="shared" si="234"/>
        <v xml:space="preserve"> </v>
      </c>
      <c r="W261" s="76" t="str">
        <f t="shared" si="234"/>
        <v xml:space="preserve"> </v>
      </c>
      <c r="X261" s="76" t="str">
        <f t="shared" si="234"/>
        <v xml:space="preserve"> </v>
      </c>
      <c r="Y261" s="76" t="str">
        <f t="shared" si="234"/>
        <v xml:space="preserve"> </v>
      </c>
      <c r="Z261" s="76" t="str">
        <f t="shared" si="234"/>
        <v xml:space="preserve"> </v>
      </c>
      <c r="AB261" s="75"/>
    </row>
    <row r="262" spans="2:28" ht="16.5" customHeight="1">
      <c r="B262" s="7"/>
      <c r="C262" s="84"/>
      <c r="D262" s="58"/>
      <c r="E262" s="93"/>
      <c r="F262" s="93"/>
      <c r="G262" s="93"/>
      <c r="H262" s="93"/>
      <c r="I262" s="94"/>
      <c r="J262" s="94"/>
      <c r="K262" s="94"/>
      <c r="L262" s="96"/>
      <c r="M262" s="96"/>
      <c r="N262" s="96"/>
      <c r="O262" s="96"/>
      <c r="P262" s="96"/>
      <c r="Q262" s="96"/>
      <c r="R262" s="96"/>
      <c r="S262" s="96"/>
      <c r="T262" s="96"/>
      <c r="U262" s="96"/>
      <c r="V262" s="96"/>
      <c r="W262" s="96"/>
      <c r="X262" s="96"/>
      <c r="Y262" s="96"/>
      <c r="Z262" s="96"/>
    </row>
    <row r="263" spans="2:28" ht="33.75" customHeight="1">
      <c r="B263" s="7"/>
      <c r="C263" s="60"/>
      <c r="D263" s="85" t="s">
        <v>329</v>
      </c>
      <c r="E263" s="86"/>
      <c r="F263" s="86"/>
      <c r="G263" s="86"/>
      <c r="H263" s="86"/>
      <c r="I263" s="86"/>
      <c r="J263" s="86"/>
      <c r="K263" s="87"/>
      <c r="L263" s="97"/>
      <c r="M263" s="97"/>
      <c r="N263" s="97"/>
      <c r="O263" s="97"/>
      <c r="P263" s="97"/>
      <c r="Q263" s="97"/>
      <c r="R263" s="97"/>
      <c r="S263" s="97"/>
      <c r="T263" s="97"/>
      <c r="U263" s="97"/>
      <c r="V263" s="97"/>
      <c r="W263" s="97"/>
      <c r="X263" s="97"/>
      <c r="Y263" s="97"/>
      <c r="Z263" s="97"/>
    </row>
    <row r="264" spans="2:28" ht="25.5" customHeight="1">
      <c r="B264" s="7"/>
      <c r="C264" s="63"/>
      <c r="D264" s="88" t="s">
        <v>330</v>
      </c>
      <c r="E264" s="89"/>
      <c r="F264" s="89"/>
      <c r="G264" s="89"/>
      <c r="H264" s="89"/>
      <c r="I264" s="89"/>
      <c r="J264" s="89"/>
      <c r="K264" s="90"/>
      <c r="L264" s="65"/>
      <c r="M264" s="65"/>
      <c r="N264" s="65"/>
      <c r="O264" s="65"/>
      <c r="P264" s="65"/>
      <c r="Q264" s="65"/>
      <c r="R264" s="65"/>
      <c r="S264" s="65"/>
      <c r="T264" s="65"/>
      <c r="U264" s="65"/>
      <c r="V264" s="65"/>
      <c r="W264" s="65"/>
      <c r="X264" s="65"/>
      <c r="Y264" s="65"/>
      <c r="Z264" s="65"/>
    </row>
    <row r="265" spans="2:28" ht="38.25" customHeight="1">
      <c r="B265" s="7"/>
      <c r="C265" s="300" t="s">
        <v>32</v>
      </c>
      <c r="D265" s="300" t="s">
        <v>33</v>
      </c>
      <c r="E265" s="300" t="s">
        <v>34</v>
      </c>
      <c r="F265" s="300" t="str">
        <f>F$25</f>
        <v>Status der 
Umsetzung</v>
      </c>
      <c r="G265" s="300" t="s">
        <v>36</v>
      </c>
      <c r="H265" s="300" t="s">
        <v>37</v>
      </c>
      <c r="I265" s="67" t="str">
        <f t="shared" ref="I265:Z265" si="235">I25</f>
        <v/>
      </c>
      <c r="J265" s="67" t="str">
        <f t="shared" si="235"/>
        <v/>
      </c>
      <c r="K265" s="67" t="str">
        <f t="shared" si="235"/>
        <v/>
      </c>
      <c r="L265" s="67" t="str">
        <f t="shared" si="235"/>
        <v/>
      </c>
      <c r="M265" s="67" t="str">
        <f t="shared" si="235"/>
        <v/>
      </c>
      <c r="N265" s="67" t="str">
        <f t="shared" si="235"/>
        <v/>
      </c>
      <c r="O265" s="67" t="str">
        <f t="shared" si="235"/>
        <v>Ziele CO2 &amp; Kompetenzen</v>
      </c>
      <c r="P265" s="67" t="str">
        <f t="shared" si="235"/>
        <v/>
      </c>
      <c r="Q265" s="67" t="str">
        <f t="shared" si="235"/>
        <v/>
      </c>
      <c r="R265" s="67" t="str">
        <f t="shared" si="235"/>
        <v/>
      </c>
      <c r="S265" s="67" t="str">
        <f t="shared" si="235"/>
        <v/>
      </c>
      <c r="T265" s="67" t="str">
        <f t="shared" si="235"/>
        <v/>
      </c>
      <c r="U265" s="67" t="str">
        <f t="shared" si="235"/>
        <v/>
      </c>
      <c r="V265" s="67" t="str">
        <f t="shared" si="235"/>
        <v/>
      </c>
      <c r="W265" s="67" t="str">
        <f t="shared" si="235"/>
        <v/>
      </c>
      <c r="X265" s="67" t="str">
        <f t="shared" si="235"/>
        <v/>
      </c>
      <c r="Y265" s="67" t="str">
        <f t="shared" si="235"/>
        <v/>
      </c>
      <c r="Z265" s="67" t="str">
        <f t="shared" si="235"/>
        <v/>
      </c>
    </row>
    <row r="266" spans="2:28" ht="14.25" customHeight="1">
      <c r="B266" s="7"/>
      <c r="C266" s="300"/>
      <c r="D266" s="300"/>
      <c r="E266" s="300"/>
      <c r="F266" s="300"/>
      <c r="G266" s="300"/>
      <c r="H266" s="300"/>
      <c r="I266" s="68">
        <f>$I$9</f>
        <v>2011</v>
      </c>
      <c r="J266" s="68">
        <f>J$9</f>
        <v>2014</v>
      </c>
      <c r="K266" s="68">
        <f>K$9</f>
        <v>2020</v>
      </c>
      <c r="L266" s="68">
        <f>L$9</f>
        <v>2022</v>
      </c>
      <c r="M266" s="68">
        <f t="shared" ref="M266:Z266" si="236">L266+2</f>
        <v>2024</v>
      </c>
      <c r="N266" s="68">
        <f t="shared" si="236"/>
        <v>2026</v>
      </c>
      <c r="O266" s="68">
        <f t="shared" si="236"/>
        <v>2028</v>
      </c>
      <c r="P266" s="68">
        <f t="shared" si="236"/>
        <v>2030</v>
      </c>
      <c r="Q266" s="68">
        <f t="shared" si="236"/>
        <v>2032</v>
      </c>
      <c r="R266" s="68">
        <f t="shared" si="236"/>
        <v>2034</v>
      </c>
      <c r="S266" s="68">
        <f t="shared" si="236"/>
        <v>2036</v>
      </c>
      <c r="T266" s="68">
        <f t="shared" si="236"/>
        <v>2038</v>
      </c>
      <c r="U266" s="68">
        <f t="shared" si="236"/>
        <v>2040</v>
      </c>
      <c r="V266" s="68">
        <f t="shared" si="236"/>
        <v>2042</v>
      </c>
      <c r="W266" s="68">
        <f t="shared" si="236"/>
        <v>2044</v>
      </c>
      <c r="X266" s="68">
        <f t="shared" si="236"/>
        <v>2046</v>
      </c>
      <c r="Y266" s="68">
        <f t="shared" si="236"/>
        <v>2048</v>
      </c>
      <c r="Z266" s="68">
        <f t="shared" si="236"/>
        <v>2050</v>
      </c>
    </row>
    <row r="267" spans="2:28" ht="21.75" customHeight="1">
      <c r="B267" s="7"/>
      <c r="C267" s="69"/>
      <c r="D267" s="71" t="s">
        <v>54</v>
      </c>
      <c r="E267" s="91"/>
      <c r="F267" s="91"/>
      <c r="G267" s="91"/>
      <c r="H267" s="92" t="s">
        <v>38</v>
      </c>
      <c r="I267" s="73">
        <f t="shared" ref="I267:Z267" si="237">SUM(I268:I297)</f>
        <v>0</v>
      </c>
      <c r="J267" s="73">
        <f t="shared" si="237"/>
        <v>0</v>
      </c>
      <c r="K267" s="73">
        <f t="shared" si="237"/>
        <v>0</v>
      </c>
      <c r="L267" s="73">
        <f t="shared" si="237"/>
        <v>0</v>
      </c>
      <c r="M267" s="73">
        <f t="shared" si="237"/>
        <v>0</v>
      </c>
      <c r="N267" s="73">
        <f t="shared" si="237"/>
        <v>0</v>
      </c>
      <c r="O267" s="73">
        <f t="shared" si="237"/>
        <v>0</v>
      </c>
      <c r="P267" s="73">
        <f t="shared" si="237"/>
        <v>0</v>
      </c>
      <c r="Q267" s="73">
        <f t="shared" si="237"/>
        <v>0</v>
      </c>
      <c r="R267" s="73">
        <f t="shared" si="237"/>
        <v>0</v>
      </c>
      <c r="S267" s="73">
        <f t="shared" si="237"/>
        <v>0</v>
      </c>
      <c r="T267" s="73">
        <f t="shared" si="237"/>
        <v>0</v>
      </c>
      <c r="U267" s="73">
        <f t="shared" si="237"/>
        <v>0</v>
      </c>
      <c r="V267" s="73">
        <f t="shared" si="237"/>
        <v>0</v>
      </c>
      <c r="W267" s="73">
        <f t="shared" si="237"/>
        <v>0</v>
      </c>
      <c r="X267" s="73">
        <f t="shared" si="237"/>
        <v>0</v>
      </c>
      <c r="Y267" s="73">
        <f t="shared" si="237"/>
        <v>0</v>
      </c>
      <c r="Z267" s="73">
        <f t="shared" si="237"/>
        <v>0</v>
      </c>
    </row>
    <row r="268" spans="2:28" ht="29.25" customHeight="1">
      <c r="B268" s="7"/>
      <c r="C268" s="302" t="s">
        <v>331</v>
      </c>
      <c r="D268" s="303" t="s">
        <v>332</v>
      </c>
      <c r="E268" s="304">
        <v>2013</v>
      </c>
      <c r="F268" s="305" t="s">
        <v>2</v>
      </c>
      <c r="G268" s="304" t="s">
        <v>333</v>
      </c>
      <c r="H268" s="304" t="s">
        <v>334</v>
      </c>
      <c r="I268" s="74">
        <v>0</v>
      </c>
      <c r="J268" s="74">
        <f t="shared" ref="J268:Z268" si="238">I268</f>
        <v>0</v>
      </c>
      <c r="K268" s="74">
        <f t="shared" si="238"/>
        <v>0</v>
      </c>
      <c r="L268" s="74">
        <f t="shared" si="238"/>
        <v>0</v>
      </c>
      <c r="M268" s="74">
        <f t="shared" si="238"/>
        <v>0</v>
      </c>
      <c r="N268" s="74">
        <f t="shared" si="238"/>
        <v>0</v>
      </c>
      <c r="O268" s="74">
        <f t="shared" si="238"/>
        <v>0</v>
      </c>
      <c r="P268" s="74">
        <f t="shared" si="238"/>
        <v>0</v>
      </c>
      <c r="Q268" s="74">
        <f t="shared" si="238"/>
        <v>0</v>
      </c>
      <c r="R268" s="74">
        <f t="shared" si="238"/>
        <v>0</v>
      </c>
      <c r="S268" s="74">
        <f t="shared" si="238"/>
        <v>0</v>
      </c>
      <c r="T268" s="74">
        <f t="shared" si="238"/>
        <v>0</v>
      </c>
      <c r="U268" s="74">
        <f t="shared" si="238"/>
        <v>0</v>
      </c>
      <c r="V268" s="74">
        <f t="shared" si="238"/>
        <v>0</v>
      </c>
      <c r="W268" s="74">
        <f t="shared" si="238"/>
        <v>0</v>
      </c>
      <c r="X268" s="74">
        <f t="shared" si="238"/>
        <v>0</v>
      </c>
      <c r="Y268" s="74">
        <f t="shared" si="238"/>
        <v>0</v>
      </c>
      <c r="Z268" s="74">
        <f t="shared" si="238"/>
        <v>0</v>
      </c>
      <c r="AB268" s="75"/>
    </row>
    <row r="269" spans="2:28" ht="29.25" customHeight="1">
      <c r="B269" s="7"/>
      <c r="C269" s="302"/>
      <c r="D269" s="303"/>
      <c r="E269" s="304"/>
      <c r="F269" s="305"/>
      <c r="G269" s="304"/>
      <c r="H269" s="304"/>
      <c r="I269" s="76" t="s">
        <v>54</v>
      </c>
      <c r="J269" s="76" t="str">
        <f t="shared" ref="J269:Z269" si="239">I269</f>
        <v xml:space="preserve"> </v>
      </c>
      <c r="K269" s="76" t="str">
        <f t="shared" si="239"/>
        <v xml:space="preserve"> </v>
      </c>
      <c r="L269" s="76" t="str">
        <f t="shared" si="239"/>
        <v xml:space="preserve"> </v>
      </c>
      <c r="M269" s="76" t="str">
        <f t="shared" si="239"/>
        <v xml:space="preserve"> </v>
      </c>
      <c r="N269" s="76" t="str">
        <f t="shared" si="239"/>
        <v xml:space="preserve"> </v>
      </c>
      <c r="O269" s="76" t="str">
        <f t="shared" si="239"/>
        <v xml:space="preserve"> </v>
      </c>
      <c r="P269" s="76" t="str">
        <f t="shared" si="239"/>
        <v xml:space="preserve"> </v>
      </c>
      <c r="Q269" s="76" t="str">
        <f t="shared" si="239"/>
        <v xml:space="preserve"> </v>
      </c>
      <c r="R269" s="76" t="str">
        <f t="shared" si="239"/>
        <v xml:space="preserve"> </v>
      </c>
      <c r="S269" s="76" t="str">
        <f t="shared" si="239"/>
        <v xml:space="preserve"> </v>
      </c>
      <c r="T269" s="76" t="str">
        <f t="shared" si="239"/>
        <v xml:space="preserve"> </v>
      </c>
      <c r="U269" s="76" t="str">
        <f t="shared" si="239"/>
        <v xml:space="preserve"> </v>
      </c>
      <c r="V269" s="76" t="str">
        <f t="shared" si="239"/>
        <v xml:space="preserve"> </v>
      </c>
      <c r="W269" s="76" t="str">
        <f t="shared" si="239"/>
        <v xml:space="preserve"> </v>
      </c>
      <c r="X269" s="76" t="str">
        <f t="shared" si="239"/>
        <v xml:space="preserve"> </v>
      </c>
      <c r="Y269" s="76" t="str">
        <f t="shared" si="239"/>
        <v xml:space="preserve"> </v>
      </c>
      <c r="Z269" s="76" t="str">
        <f t="shared" si="239"/>
        <v xml:space="preserve"> </v>
      </c>
      <c r="AB269" s="75"/>
    </row>
    <row r="270" spans="2:28" ht="29.25" customHeight="1">
      <c r="B270" s="7"/>
      <c r="C270" s="302" t="s">
        <v>335</v>
      </c>
      <c r="D270" s="303" t="s">
        <v>336</v>
      </c>
      <c r="E270" s="304">
        <v>2013</v>
      </c>
      <c r="F270" s="305" t="s">
        <v>2</v>
      </c>
      <c r="G270" s="304" t="s">
        <v>333</v>
      </c>
      <c r="H270" s="304" t="s">
        <v>337</v>
      </c>
      <c r="I270" s="74">
        <v>0</v>
      </c>
      <c r="J270" s="74">
        <f t="shared" ref="J270:Z270" si="240">I270</f>
        <v>0</v>
      </c>
      <c r="K270" s="74">
        <f t="shared" si="240"/>
        <v>0</v>
      </c>
      <c r="L270" s="74">
        <f t="shared" si="240"/>
        <v>0</v>
      </c>
      <c r="M270" s="74">
        <f t="shared" si="240"/>
        <v>0</v>
      </c>
      <c r="N270" s="74">
        <f t="shared" si="240"/>
        <v>0</v>
      </c>
      <c r="O270" s="74">
        <f t="shared" si="240"/>
        <v>0</v>
      </c>
      <c r="P270" s="74">
        <f t="shared" si="240"/>
        <v>0</v>
      </c>
      <c r="Q270" s="74">
        <f t="shared" si="240"/>
        <v>0</v>
      </c>
      <c r="R270" s="74">
        <f t="shared" si="240"/>
        <v>0</v>
      </c>
      <c r="S270" s="74">
        <f t="shared" si="240"/>
        <v>0</v>
      </c>
      <c r="T270" s="74">
        <f t="shared" si="240"/>
        <v>0</v>
      </c>
      <c r="U270" s="74">
        <f t="shared" si="240"/>
        <v>0</v>
      </c>
      <c r="V270" s="74">
        <f t="shared" si="240"/>
        <v>0</v>
      </c>
      <c r="W270" s="74">
        <f t="shared" si="240"/>
        <v>0</v>
      </c>
      <c r="X270" s="74">
        <f t="shared" si="240"/>
        <v>0</v>
      </c>
      <c r="Y270" s="74">
        <f t="shared" si="240"/>
        <v>0</v>
      </c>
      <c r="Z270" s="74">
        <f t="shared" si="240"/>
        <v>0</v>
      </c>
      <c r="AB270" s="75"/>
    </row>
    <row r="271" spans="2:28" ht="29.25" customHeight="1">
      <c r="B271" s="7"/>
      <c r="C271" s="302"/>
      <c r="D271" s="303"/>
      <c r="E271" s="304"/>
      <c r="F271" s="305"/>
      <c r="G271" s="304"/>
      <c r="H271" s="304"/>
      <c r="I271" s="76" t="s">
        <v>338</v>
      </c>
      <c r="J271" s="76" t="s">
        <v>339</v>
      </c>
      <c r="K271" s="76" t="str">
        <f t="shared" ref="K271:Z271" si="241">J271</f>
        <v>Anzahl verringert sich um 30-40%</v>
      </c>
      <c r="L271" s="76" t="str">
        <f t="shared" si="241"/>
        <v>Anzahl verringert sich um 30-40%</v>
      </c>
      <c r="M271" s="76" t="str">
        <f t="shared" si="241"/>
        <v>Anzahl verringert sich um 30-40%</v>
      </c>
      <c r="N271" s="76" t="str">
        <f t="shared" si="241"/>
        <v>Anzahl verringert sich um 30-40%</v>
      </c>
      <c r="O271" s="76" t="str">
        <f t="shared" si="241"/>
        <v>Anzahl verringert sich um 30-40%</v>
      </c>
      <c r="P271" s="76" t="str">
        <f t="shared" si="241"/>
        <v>Anzahl verringert sich um 30-40%</v>
      </c>
      <c r="Q271" s="76" t="str">
        <f t="shared" si="241"/>
        <v>Anzahl verringert sich um 30-40%</v>
      </c>
      <c r="R271" s="76" t="str">
        <f t="shared" si="241"/>
        <v>Anzahl verringert sich um 30-40%</v>
      </c>
      <c r="S271" s="76" t="str">
        <f t="shared" si="241"/>
        <v>Anzahl verringert sich um 30-40%</v>
      </c>
      <c r="T271" s="76" t="str">
        <f t="shared" si="241"/>
        <v>Anzahl verringert sich um 30-40%</v>
      </c>
      <c r="U271" s="76" t="str">
        <f t="shared" si="241"/>
        <v>Anzahl verringert sich um 30-40%</v>
      </c>
      <c r="V271" s="76" t="str">
        <f t="shared" si="241"/>
        <v>Anzahl verringert sich um 30-40%</v>
      </c>
      <c r="W271" s="76" t="str">
        <f t="shared" si="241"/>
        <v>Anzahl verringert sich um 30-40%</v>
      </c>
      <c r="X271" s="76" t="str">
        <f t="shared" si="241"/>
        <v>Anzahl verringert sich um 30-40%</v>
      </c>
      <c r="Y271" s="76" t="str">
        <f t="shared" si="241"/>
        <v>Anzahl verringert sich um 30-40%</v>
      </c>
      <c r="Z271" s="76" t="str">
        <f t="shared" si="241"/>
        <v>Anzahl verringert sich um 30-40%</v>
      </c>
      <c r="AB271" s="75"/>
    </row>
    <row r="272" spans="2:28" ht="29.25" customHeight="1">
      <c r="B272" s="7"/>
      <c r="C272" s="302" t="s">
        <v>340</v>
      </c>
      <c r="D272" s="303" t="s">
        <v>341</v>
      </c>
      <c r="E272" s="304">
        <v>2013</v>
      </c>
      <c r="F272" s="305" t="s">
        <v>2</v>
      </c>
      <c r="G272" s="304" t="s">
        <v>333</v>
      </c>
      <c r="H272" s="304" t="s">
        <v>342</v>
      </c>
      <c r="I272" s="74">
        <v>0</v>
      </c>
      <c r="J272" s="74">
        <f t="shared" ref="J272:J278" si="242">I272</f>
        <v>0</v>
      </c>
      <c r="K272" s="74">
        <f t="shared" ref="K272:Z272" si="243">J272</f>
        <v>0</v>
      </c>
      <c r="L272" s="74">
        <f t="shared" si="243"/>
        <v>0</v>
      </c>
      <c r="M272" s="74">
        <f t="shared" si="243"/>
        <v>0</v>
      </c>
      <c r="N272" s="74">
        <f t="shared" si="243"/>
        <v>0</v>
      </c>
      <c r="O272" s="74">
        <f t="shared" si="243"/>
        <v>0</v>
      </c>
      <c r="P272" s="74">
        <f t="shared" si="243"/>
        <v>0</v>
      </c>
      <c r="Q272" s="74">
        <f t="shared" si="243"/>
        <v>0</v>
      </c>
      <c r="R272" s="74">
        <f t="shared" si="243"/>
        <v>0</v>
      </c>
      <c r="S272" s="74">
        <f t="shared" si="243"/>
        <v>0</v>
      </c>
      <c r="T272" s="74">
        <f t="shared" si="243"/>
        <v>0</v>
      </c>
      <c r="U272" s="74">
        <f t="shared" si="243"/>
        <v>0</v>
      </c>
      <c r="V272" s="74">
        <f t="shared" si="243"/>
        <v>0</v>
      </c>
      <c r="W272" s="74">
        <f t="shared" si="243"/>
        <v>0</v>
      </c>
      <c r="X272" s="74">
        <f t="shared" si="243"/>
        <v>0</v>
      </c>
      <c r="Y272" s="74">
        <f t="shared" si="243"/>
        <v>0</v>
      </c>
      <c r="Z272" s="74">
        <f t="shared" si="243"/>
        <v>0</v>
      </c>
      <c r="AB272" s="75"/>
    </row>
    <row r="273" spans="2:28" ht="29.25" customHeight="1">
      <c r="B273" s="7"/>
      <c r="C273" s="302"/>
      <c r="D273" s="303"/>
      <c r="E273" s="304"/>
      <c r="F273" s="305"/>
      <c r="G273" s="304"/>
      <c r="H273" s="304"/>
      <c r="I273" s="76" t="s">
        <v>54</v>
      </c>
      <c r="J273" s="76" t="str">
        <f t="shared" si="242"/>
        <v xml:space="preserve"> </v>
      </c>
      <c r="K273" s="76" t="str">
        <f t="shared" ref="K273:Z273" si="244">J273</f>
        <v xml:space="preserve"> </v>
      </c>
      <c r="L273" s="76" t="str">
        <f t="shared" si="244"/>
        <v xml:space="preserve"> </v>
      </c>
      <c r="M273" s="76" t="str">
        <f t="shared" si="244"/>
        <v xml:space="preserve"> </v>
      </c>
      <c r="N273" s="76" t="str">
        <f t="shared" si="244"/>
        <v xml:space="preserve"> </v>
      </c>
      <c r="O273" s="76" t="str">
        <f t="shared" si="244"/>
        <v xml:space="preserve"> </v>
      </c>
      <c r="P273" s="76" t="str">
        <f t="shared" si="244"/>
        <v xml:space="preserve"> </v>
      </c>
      <c r="Q273" s="76" t="str">
        <f t="shared" si="244"/>
        <v xml:space="preserve"> </v>
      </c>
      <c r="R273" s="76" t="str">
        <f t="shared" si="244"/>
        <v xml:space="preserve"> </v>
      </c>
      <c r="S273" s="76" t="str">
        <f t="shared" si="244"/>
        <v xml:space="preserve"> </v>
      </c>
      <c r="T273" s="76" t="str">
        <f t="shared" si="244"/>
        <v xml:space="preserve"> </v>
      </c>
      <c r="U273" s="76" t="str">
        <f t="shared" si="244"/>
        <v xml:space="preserve"> </v>
      </c>
      <c r="V273" s="76" t="str">
        <f t="shared" si="244"/>
        <v xml:space="preserve"> </v>
      </c>
      <c r="W273" s="76" t="str">
        <f t="shared" si="244"/>
        <v xml:space="preserve"> </v>
      </c>
      <c r="X273" s="76" t="str">
        <f t="shared" si="244"/>
        <v xml:space="preserve"> </v>
      </c>
      <c r="Y273" s="76" t="str">
        <f t="shared" si="244"/>
        <v xml:space="preserve"> </v>
      </c>
      <c r="Z273" s="76" t="str">
        <f t="shared" si="244"/>
        <v xml:space="preserve"> </v>
      </c>
      <c r="AB273" s="75"/>
    </row>
    <row r="274" spans="2:28" ht="29.25" customHeight="1">
      <c r="B274" s="7"/>
      <c r="C274" s="302" t="s">
        <v>343</v>
      </c>
      <c r="D274" s="303" t="s">
        <v>344</v>
      </c>
      <c r="E274" s="304">
        <v>2013</v>
      </c>
      <c r="F274" s="305" t="s">
        <v>1</v>
      </c>
      <c r="G274" s="304" t="s">
        <v>345</v>
      </c>
      <c r="H274" s="304" t="s">
        <v>337</v>
      </c>
      <c r="I274" s="74">
        <v>0</v>
      </c>
      <c r="J274" s="74">
        <f t="shared" si="242"/>
        <v>0</v>
      </c>
      <c r="K274" s="74">
        <f t="shared" ref="K274:Z274" si="245">J274</f>
        <v>0</v>
      </c>
      <c r="L274" s="74">
        <f t="shared" si="245"/>
        <v>0</v>
      </c>
      <c r="M274" s="74">
        <f t="shared" si="245"/>
        <v>0</v>
      </c>
      <c r="N274" s="74">
        <f t="shared" si="245"/>
        <v>0</v>
      </c>
      <c r="O274" s="74">
        <f t="shared" si="245"/>
        <v>0</v>
      </c>
      <c r="P274" s="74">
        <f t="shared" si="245"/>
        <v>0</v>
      </c>
      <c r="Q274" s="74">
        <f t="shared" si="245"/>
        <v>0</v>
      </c>
      <c r="R274" s="74">
        <f t="shared" si="245"/>
        <v>0</v>
      </c>
      <c r="S274" s="74">
        <f t="shared" si="245"/>
        <v>0</v>
      </c>
      <c r="T274" s="74">
        <f t="shared" si="245"/>
        <v>0</v>
      </c>
      <c r="U274" s="74">
        <f t="shared" si="245"/>
        <v>0</v>
      </c>
      <c r="V274" s="74">
        <f t="shared" si="245"/>
        <v>0</v>
      </c>
      <c r="W274" s="74">
        <f t="shared" si="245"/>
        <v>0</v>
      </c>
      <c r="X274" s="74">
        <f t="shared" si="245"/>
        <v>0</v>
      </c>
      <c r="Y274" s="74">
        <f t="shared" si="245"/>
        <v>0</v>
      </c>
      <c r="Z274" s="74">
        <f t="shared" si="245"/>
        <v>0</v>
      </c>
      <c r="AB274" s="75"/>
    </row>
    <row r="275" spans="2:28" ht="29.25" customHeight="1">
      <c r="B275" s="7"/>
      <c r="C275" s="302"/>
      <c r="D275" s="303"/>
      <c r="E275" s="304"/>
      <c r="F275" s="305"/>
      <c r="G275" s="304"/>
      <c r="H275" s="304"/>
      <c r="I275" s="76" t="s">
        <v>54</v>
      </c>
      <c r="J275" s="76" t="str">
        <f t="shared" si="242"/>
        <v xml:space="preserve"> </v>
      </c>
      <c r="K275" s="76" t="str">
        <f t="shared" ref="K275:Z275" si="246">J275</f>
        <v xml:space="preserve"> </v>
      </c>
      <c r="L275" s="76" t="str">
        <f t="shared" si="246"/>
        <v xml:space="preserve"> </v>
      </c>
      <c r="M275" s="76" t="str">
        <f t="shared" si="246"/>
        <v xml:space="preserve"> </v>
      </c>
      <c r="N275" s="76" t="str">
        <f t="shared" si="246"/>
        <v xml:space="preserve"> </v>
      </c>
      <c r="O275" s="76" t="str">
        <f t="shared" si="246"/>
        <v xml:space="preserve"> </v>
      </c>
      <c r="P275" s="76" t="str">
        <f t="shared" si="246"/>
        <v xml:space="preserve"> </v>
      </c>
      <c r="Q275" s="76" t="str">
        <f t="shared" si="246"/>
        <v xml:space="preserve"> </v>
      </c>
      <c r="R275" s="76" t="str">
        <f t="shared" si="246"/>
        <v xml:space="preserve"> </v>
      </c>
      <c r="S275" s="76" t="str">
        <f t="shared" si="246"/>
        <v xml:space="preserve"> </v>
      </c>
      <c r="T275" s="76" t="str">
        <f t="shared" si="246"/>
        <v xml:space="preserve"> </v>
      </c>
      <c r="U275" s="76" t="str">
        <f t="shared" si="246"/>
        <v xml:space="preserve"> </v>
      </c>
      <c r="V275" s="76" t="str">
        <f t="shared" si="246"/>
        <v xml:space="preserve"> </v>
      </c>
      <c r="W275" s="76" t="str">
        <f t="shared" si="246"/>
        <v xml:space="preserve"> </v>
      </c>
      <c r="X275" s="76" t="str">
        <f t="shared" si="246"/>
        <v xml:space="preserve"> </v>
      </c>
      <c r="Y275" s="76" t="str">
        <f t="shared" si="246"/>
        <v xml:space="preserve"> </v>
      </c>
      <c r="Z275" s="76" t="str">
        <f t="shared" si="246"/>
        <v xml:space="preserve"> </v>
      </c>
      <c r="AB275" s="75"/>
    </row>
    <row r="276" spans="2:28" ht="29.25" customHeight="1">
      <c r="B276" s="7"/>
      <c r="C276" s="302" t="s">
        <v>346</v>
      </c>
      <c r="D276" s="303" t="s">
        <v>347</v>
      </c>
      <c r="E276" s="304">
        <v>2013</v>
      </c>
      <c r="F276" s="305" t="s">
        <v>2</v>
      </c>
      <c r="G276" s="304" t="s">
        <v>348</v>
      </c>
      <c r="H276" s="304" t="s">
        <v>337</v>
      </c>
      <c r="I276" s="74">
        <v>0</v>
      </c>
      <c r="J276" s="74">
        <f t="shared" si="242"/>
        <v>0</v>
      </c>
      <c r="K276" s="74">
        <f t="shared" ref="K276:Z276" si="247">J276</f>
        <v>0</v>
      </c>
      <c r="L276" s="74">
        <f t="shared" si="247"/>
        <v>0</v>
      </c>
      <c r="M276" s="74">
        <f t="shared" si="247"/>
        <v>0</v>
      </c>
      <c r="N276" s="74">
        <f t="shared" si="247"/>
        <v>0</v>
      </c>
      <c r="O276" s="74">
        <f t="shared" si="247"/>
        <v>0</v>
      </c>
      <c r="P276" s="74">
        <f t="shared" si="247"/>
        <v>0</v>
      </c>
      <c r="Q276" s="74">
        <f t="shared" si="247"/>
        <v>0</v>
      </c>
      <c r="R276" s="74">
        <f t="shared" si="247"/>
        <v>0</v>
      </c>
      <c r="S276" s="74">
        <f t="shared" si="247"/>
        <v>0</v>
      </c>
      <c r="T276" s="74">
        <f t="shared" si="247"/>
        <v>0</v>
      </c>
      <c r="U276" s="74">
        <f t="shared" si="247"/>
        <v>0</v>
      </c>
      <c r="V276" s="74">
        <f t="shared" si="247"/>
        <v>0</v>
      </c>
      <c r="W276" s="74">
        <f t="shared" si="247"/>
        <v>0</v>
      </c>
      <c r="X276" s="74">
        <f t="shared" si="247"/>
        <v>0</v>
      </c>
      <c r="Y276" s="74">
        <f t="shared" si="247"/>
        <v>0</v>
      </c>
      <c r="Z276" s="74">
        <f t="shared" si="247"/>
        <v>0</v>
      </c>
      <c r="AB276" s="75"/>
    </row>
    <row r="277" spans="2:28" ht="29.25" customHeight="1">
      <c r="B277" s="7"/>
      <c r="C277" s="302"/>
      <c r="D277" s="303"/>
      <c r="E277" s="304"/>
      <c r="F277" s="305"/>
      <c r="G277" s="304"/>
      <c r="H277" s="304"/>
      <c r="I277" s="76" t="s">
        <v>54</v>
      </c>
      <c r="J277" s="76" t="str">
        <f t="shared" si="242"/>
        <v xml:space="preserve"> </v>
      </c>
      <c r="K277" s="76" t="str">
        <f t="shared" ref="K277:Z277" si="248">J277</f>
        <v xml:space="preserve"> </v>
      </c>
      <c r="L277" s="76" t="str">
        <f t="shared" si="248"/>
        <v xml:space="preserve"> </v>
      </c>
      <c r="M277" s="76" t="str">
        <f t="shared" si="248"/>
        <v xml:space="preserve"> </v>
      </c>
      <c r="N277" s="76" t="str">
        <f t="shared" si="248"/>
        <v xml:space="preserve"> </v>
      </c>
      <c r="O277" s="76" t="str">
        <f t="shared" si="248"/>
        <v xml:space="preserve"> </v>
      </c>
      <c r="P277" s="76" t="str">
        <f t="shared" si="248"/>
        <v xml:space="preserve"> </v>
      </c>
      <c r="Q277" s="76" t="str">
        <f t="shared" si="248"/>
        <v xml:space="preserve"> </v>
      </c>
      <c r="R277" s="76" t="str">
        <f t="shared" si="248"/>
        <v xml:space="preserve"> </v>
      </c>
      <c r="S277" s="76" t="str">
        <f t="shared" si="248"/>
        <v xml:space="preserve"> </v>
      </c>
      <c r="T277" s="76" t="str">
        <f t="shared" si="248"/>
        <v xml:space="preserve"> </v>
      </c>
      <c r="U277" s="76" t="str">
        <f t="shared" si="248"/>
        <v xml:space="preserve"> </v>
      </c>
      <c r="V277" s="76" t="str">
        <f t="shared" si="248"/>
        <v xml:space="preserve"> </v>
      </c>
      <c r="W277" s="76" t="str">
        <f t="shared" si="248"/>
        <v xml:space="preserve"> </v>
      </c>
      <c r="X277" s="76" t="str">
        <f t="shared" si="248"/>
        <v xml:space="preserve"> </v>
      </c>
      <c r="Y277" s="76" t="str">
        <f t="shared" si="248"/>
        <v xml:space="preserve"> </v>
      </c>
      <c r="Z277" s="76" t="str">
        <f t="shared" si="248"/>
        <v xml:space="preserve"> </v>
      </c>
      <c r="AB277" s="75"/>
    </row>
    <row r="278" spans="2:28" ht="29.25" customHeight="1">
      <c r="B278" s="7"/>
      <c r="C278" s="302" t="s">
        <v>349</v>
      </c>
      <c r="D278" s="303" t="s">
        <v>350</v>
      </c>
      <c r="E278" s="304">
        <v>2013</v>
      </c>
      <c r="F278" s="305" t="s">
        <v>1</v>
      </c>
      <c r="G278" s="304" t="s">
        <v>351</v>
      </c>
      <c r="H278" s="304" t="s">
        <v>352</v>
      </c>
      <c r="I278" s="74">
        <v>0</v>
      </c>
      <c r="J278" s="74">
        <f t="shared" si="242"/>
        <v>0</v>
      </c>
      <c r="K278" s="74">
        <f t="shared" ref="K278:Z278" si="249">J278</f>
        <v>0</v>
      </c>
      <c r="L278" s="74">
        <f t="shared" si="249"/>
        <v>0</v>
      </c>
      <c r="M278" s="74">
        <f t="shared" si="249"/>
        <v>0</v>
      </c>
      <c r="N278" s="74">
        <f t="shared" si="249"/>
        <v>0</v>
      </c>
      <c r="O278" s="74">
        <f t="shared" si="249"/>
        <v>0</v>
      </c>
      <c r="P278" s="74">
        <f t="shared" si="249"/>
        <v>0</v>
      </c>
      <c r="Q278" s="74">
        <f t="shared" si="249"/>
        <v>0</v>
      </c>
      <c r="R278" s="74">
        <f t="shared" si="249"/>
        <v>0</v>
      </c>
      <c r="S278" s="74">
        <f t="shared" si="249"/>
        <v>0</v>
      </c>
      <c r="T278" s="74">
        <f t="shared" si="249"/>
        <v>0</v>
      </c>
      <c r="U278" s="74">
        <f t="shared" si="249"/>
        <v>0</v>
      </c>
      <c r="V278" s="74">
        <f t="shared" si="249"/>
        <v>0</v>
      </c>
      <c r="W278" s="74">
        <f t="shared" si="249"/>
        <v>0</v>
      </c>
      <c r="X278" s="74">
        <f t="shared" si="249"/>
        <v>0</v>
      </c>
      <c r="Y278" s="74">
        <f t="shared" si="249"/>
        <v>0</v>
      </c>
      <c r="Z278" s="74">
        <f t="shared" si="249"/>
        <v>0</v>
      </c>
      <c r="AB278" s="75"/>
    </row>
    <row r="279" spans="2:28" ht="29.25" customHeight="1">
      <c r="B279" s="7"/>
      <c r="C279" s="302"/>
      <c r="D279" s="303"/>
      <c r="E279" s="304"/>
      <c r="F279" s="305"/>
      <c r="G279" s="304"/>
      <c r="H279" s="304"/>
      <c r="I279" s="76" t="s">
        <v>54</v>
      </c>
      <c r="J279" s="76" t="s">
        <v>353</v>
      </c>
      <c r="K279" s="76" t="s">
        <v>354</v>
      </c>
      <c r="L279" s="76" t="str">
        <f t="shared" ref="L279:Z279" si="250">K279</f>
        <v>der Schulweg-Rap ist allen Klassen bekannt</v>
      </c>
      <c r="M279" s="76" t="str">
        <f t="shared" si="250"/>
        <v>der Schulweg-Rap ist allen Klassen bekannt</v>
      </c>
      <c r="N279" s="76" t="str">
        <f t="shared" si="250"/>
        <v>der Schulweg-Rap ist allen Klassen bekannt</v>
      </c>
      <c r="O279" s="76" t="str">
        <f t="shared" si="250"/>
        <v>der Schulweg-Rap ist allen Klassen bekannt</v>
      </c>
      <c r="P279" s="76" t="str">
        <f t="shared" si="250"/>
        <v>der Schulweg-Rap ist allen Klassen bekannt</v>
      </c>
      <c r="Q279" s="76" t="str">
        <f t="shared" si="250"/>
        <v>der Schulweg-Rap ist allen Klassen bekannt</v>
      </c>
      <c r="R279" s="76" t="str">
        <f t="shared" si="250"/>
        <v>der Schulweg-Rap ist allen Klassen bekannt</v>
      </c>
      <c r="S279" s="76" t="str">
        <f t="shared" si="250"/>
        <v>der Schulweg-Rap ist allen Klassen bekannt</v>
      </c>
      <c r="T279" s="76" t="str">
        <f t="shared" si="250"/>
        <v>der Schulweg-Rap ist allen Klassen bekannt</v>
      </c>
      <c r="U279" s="76" t="str">
        <f t="shared" si="250"/>
        <v>der Schulweg-Rap ist allen Klassen bekannt</v>
      </c>
      <c r="V279" s="76" t="str">
        <f t="shared" si="250"/>
        <v>der Schulweg-Rap ist allen Klassen bekannt</v>
      </c>
      <c r="W279" s="76" t="str">
        <f t="shared" si="250"/>
        <v>der Schulweg-Rap ist allen Klassen bekannt</v>
      </c>
      <c r="X279" s="76" t="str">
        <f t="shared" si="250"/>
        <v>der Schulweg-Rap ist allen Klassen bekannt</v>
      </c>
      <c r="Y279" s="76" t="str">
        <f t="shared" si="250"/>
        <v>der Schulweg-Rap ist allen Klassen bekannt</v>
      </c>
      <c r="Z279" s="76" t="str">
        <f t="shared" si="250"/>
        <v>der Schulweg-Rap ist allen Klassen bekannt</v>
      </c>
      <c r="AB279" s="75"/>
    </row>
    <row r="280" spans="2:28" ht="29.25" customHeight="1">
      <c r="B280" s="7"/>
      <c r="C280" s="302" t="s">
        <v>355</v>
      </c>
      <c r="D280" s="303" t="s">
        <v>356</v>
      </c>
      <c r="E280" s="304">
        <v>2013</v>
      </c>
      <c r="F280" s="305" t="s">
        <v>2</v>
      </c>
      <c r="G280" s="304" t="s">
        <v>333</v>
      </c>
      <c r="H280" s="304" t="s">
        <v>357</v>
      </c>
      <c r="I280" s="74">
        <v>0</v>
      </c>
      <c r="J280" s="74">
        <f>I280</f>
        <v>0</v>
      </c>
      <c r="K280" s="74">
        <f>J280</f>
        <v>0</v>
      </c>
      <c r="L280" s="74">
        <f t="shared" ref="L280:Z280" si="251">K280</f>
        <v>0</v>
      </c>
      <c r="M280" s="74">
        <f t="shared" si="251"/>
        <v>0</v>
      </c>
      <c r="N280" s="74">
        <f t="shared" si="251"/>
        <v>0</v>
      </c>
      <c r="O280" s="74">
        <f t="shared" si="251"/>
        <v>0</v>
      </c>
      <c r="P280" s="74">
        <f t="shared" si="251"/>
        <v>0</v>
      </c>
      <c r="Q280" s="74">
        <f t="shared" si="251"/>
        <v>0</v>
      </c>
      <c r="R280" s="74">
        <f t="shared" si="251"/>
        <v>0</v>
      </c>
      <c r="S280" s="74">
        <f t="shared" si="251"/>
        <v>0</v>
      </c>
      <c r="T280" s="74">
        <f t="shared" si="251"/>
        <v>0</v>
      </c>
      <c r="U280" s="74">
        <f t="shared" si="251"/>
        <v>0</v>
      </c>
      <c r="V280" s="74">
        <f t="shared" si="251"/>
        <v>0</v>
      </c>
      <c r="W280" s="74">
        <f t="shared" si="251"/>
        <v>0</v>
      </c>
      <c r="X280" s="74">
        <f t="shared" si="251"/>
        <v>0</v>
      </c>
      <c r="Y280" s="74">
        <f t="shared" si="251"/>
        <v>0</v>
      </c>
      <c r="Z280" s="74">
        <f t="shared" si="251"/>
        <v>0</v>
      </c>
      <c r="AB280" s="75"/>
    </row>
    <row r="281" spans="2:28" ht="29.25" customHeight="1">
      <c r="B281" s="7"/>
      <c r="C281" s="302"/>
      <c r="D281" s="303"/>
      <c r="E281" s="304"/>
      <c r="F281" s="305"/>
      <c r="G281" s="304"/>
      <c r="H281" s="304"/>
      <c r="I281" s="76" t="s">
        <v>358</v>
      </c>
      <c r="J281" s="76" t="s">
        <v>359</v>
      </c>
      <c r="K281" s="76" t="s">
        <v>360</v>
      </c>
      <c r="L281" s="76" t="str">
        <f t="shared" ref="L281:Z281" si="252">K281</f>
        <v xml:space="preserve">Es gibt 3 Treffpunkte 3 Wochen im Herbst </v>
      </c>
      <c r="M281" s="76" t="str">
        <f t="shared" si="252"/>
        <v xml:space="preserve">Es gibt 3 Treffpunkte 3 Wochen im Herbst </v>
      </c>
      <c r="N281" s="76" t="str">
        <f t="shared" si="252"/>
        <v xml:space="preserve">Es gibt 3 Treffpunkte 3 Wochen im Herbst </v>
      </c>
      <c r="O281" s="76" t="str">
        <f t="shared" si="252"/>
        <v xml:space="preserve">Es gibt 3 Treffpunkte 3 Wochen im Herbst </v>
      </c>
      <c r="P281" s="76" t="str">
        <f t="shared" si="252"/>
        <v xml:space="preserve">Es gibt 3 Treffpunkte 3 Wochen im Herbst </v>
      </c>
      <c r="Q281" s="76" t="str">
        <f t="shared" si="252"/>
        <v xml:space="preserve">Es gibt 3 Treffpunkte 3 Wochen im Herbst </v>
      </c>
      <c r="R281" s="76" t="str">
        <f t="shared" si="252"/>
        <v xml:space="preserve">Es gibt 3 Treffpunkte 3 Wochen im Herbst </v>
      </c>
      <c r="S281" s="76" t="str">
        <f t="shared" si="252"/>
        <v xml:space="preserve">Es gibt 3 Treffpunkte 3 Wochen im Herbst </v>
      </c>
      <c r="T281" s="76" t="str">
        <f t="shared" si="252"/>
        <v xml:space="preserve">Es gibt 3 Treffpunkte 3 Wochen im Herbst </v>
      </c>
      <c r="U281" s="76" t="str">
        <f t="shared" si="252"/>
        <v xml:space="preserve">Es gibt 3 Treffpunkte 3 Wochen im Herbst </v>
      </c>
      <c r="V281" s="76" t="str">
        <f t="shared" si="252"/>
        <v xml:space="preserve">Es gibt 3 Treffpunkte 3 Wochen im Herbst </v>
      </c>
      <c r="W281" s="76" t="str">
        <f t="shared" si="252"/>
        <v xml:space="preserve">Es gibt 3 Treffpunkte 3 Wochen im Herbst </v>
      </c>
      <c r="X281" s="76" t="str">
        <f t="shared" si="252"/>
        <v xml:space="preserve">Es gibt 3 Treffpunkte 3 Wochen im Herbst </v>
      </c>
      <c r="Y281" s="76" t="str">
        <f t="shared" si="252"/>
        <v xml:space="preserve">Es gibt 3 Treffpunkte 3 Wochen im Herbst </v>
      </c>
      <c r="Z281" s="76" t="str">
        <f t="shared" si="252"/>
        <v xml:space="preserve">Es gibt 3 Treffpunkte 3 Wochen im Herbst </v>
      </c>
      <c r="AB281" s="75"/>
    </row>
    <row r="282" spans="2:28" ht="29.25" customHeight="1">
      <c r="B282" s="7"/>
      <c r="C282" s="302" t="s">
        <v>361</v>
      </c>
      <c r="D282" s="303" t="s">
        <v>362</v>
      </c>
      <c r="E282" s="304">
        <v>2013</v>
      </c>
      <c r="F282" s="305" t="s">
        <v>1</v>
      </c>
      <c r="G282" s="304" t="s">
        <v>61</v>
      </c>
      <c r="H282" s="304" t="s">
        <v>82</v>
      </c>
      <c r="I282" s="74">
        <v>0</v>
      </c>
      <c r="J282" s="74">
        <f>I282</f>
        <v>0</v>
      </c>
      <c r="K282" s="74">
        <f>J282</f>
        <v>0</v>
      </c>
      <c r="L282" s="74">
        <f t="shared" ref="L282:Z282" si="253">K282</f>
        <v>0</v>
      </c>
      <c r="M282" s="74">
        <f t="shared" si="253"/>
        <v>0</v>
      </c>
      <c r="N282" s="74">
        <f t="shared" si="253"/>
        <v>0</v>
      </c>
      <c r="O282" s="74">
        <f t="shared" si="253"/>
        <v>0</v>
      </c>
      <c r="P282" s="74">
        <f t="shared" si="253"/>
        <v>0</v>
      </c>
      <c r="Q282" s="74">
        <f t="shared" si="253"/>
        <v>0</v>
      </c>
      <c r="R282" s="74">
        <f t="shared" si="253"/>
        <v>0</v>
      </c>
      <c r="S282" s="74">
        <f t="shared" si="253"/>
        <v>0</v>
      </c>
      <c r="T282" s="74">
        <f t="shared" si="253"/>
        <v>0</v>
      </c>
      <c r="U282" s="74">
        <f t="shared" si="253"/>
        <v>0</v>
      </c>
      <c r="V282" s="74">
        <f t="shared" si="253"/>
        <v>0</v>
      </c>
      <c r="W282" s="74">
        <f t="shared" si="253"/>
        <v>0</v>
      </c>
      <c r="X282" s="74">
        <f t="shared" si="253"/>
        <v>0</v>
      </c>
      <c r="Y282" s="74">
        <f t="shared" si="253"/>
        <v>0</v>
      </c>
      <c r="Z282" s="74">
        <f t="shared" si="253"/>
        <v>0</v>
      </c>
      <c r="AB282" s="75"/>
    </row>
    <row r="283" spans="2:28" ht="29.25" customHeight="1">
      <c r="B283" s="7"/>
      <c r="C283" s="302"/>
      <c r="D283" s="303"/>
      <c r="E283" s="304"/>
      <c r="F283" s="305"/>
      <c r="G283" s="304"/>
      <c r="H283" s="304"/>
      <c r="I283" s="76" t="s">
        <v>54</v>
      </c>
      <c r="J283" s="76" t="s">
        <v>363</v>
      </c>
      <c r="K283" s="76" t="str">
        <f t="shared" ref="K283:K297" si="254">J283</f>
        <v>80% der Schulgemeinschaft ist sensibilisiert</v>
      </c>
      <c r="L283" s="76" t="str">
        <f t="shared" ref="L283:Z283" si="255">K283</f>
        <v>80% der Schulgemeinschaft ist sensibilisiert</v>
      </c>
      <c r="M283" s="76" t="str">
        <f t="shared" si="255"/>
        <v>80% der Schulgemeinschaft ist sensibilisiert</v>
      </c>
      <c r="N283" s="76" t="str">
        <f t="shared" si="255"/>
        <v>80% der Schulgemeinschaft ist sensibilisiert</v>
      </c>
      <c r="O283" s="76" t="str">
        <f t="shared" si="255"/>
        <v>80% der Schulgemeinschaft ist sensibilisiert</v>
      </c>
      <c r="P283" s="76" t="str">
        <f t="shared" si="255"/>
        <v>80% der Schulgemeinschaft ist sensibilisiert</v>
      </c>
      <c r="Q283" s="76" t="str">
        <f t="shared" si="255"/>
        <v>80% der Schulgemeinschaft ist sensibilisiert</v>
      </c>
      <c r="R283" s="76" t="str">
        <f t="shared" si="255"/>
        <v>80% der Schulgemeinschaft ist sensibilisiert</v>
      </c>
      <c r="S283" s="76" t="str">
        <f t="shared" si="255"/>
        <v>80% der Schulgemeinschaft ist sensibilisiert</v>
      </c>
      <c r="T283" s="76" t="str">
        <f t="shared" si="255"/>
        <v>80% der Schulgemeinschaft ist sensibilisiert</v>
      </c>
      <c r="U283" s="76" t="str">
        <f t="shared" si="255"/>
        <v>80% der Schulgemeinschaft ist sensibilisiert</v>
      </c>
      <c r="V283" s="76" t="str">
        <f t="shared" si="255"/>
        <v>80% der Schulgemeinschaft ist sensibilisiert</v>
      </c>
      <c r="W283" s="76" t="str">
        <f t="shared" si="255"/>
        <v>80% der Schulgemeinschaft ist sensibilisiert</v>
      </c>
      <c r="X283" s="76" t="str">
        <f t="shared" si="255"/>
        <v>80% der Schulgemeinschaft ist sensibilisiert</v>
      </c>
      <c r="Y283" s="76" t="str">
        <f t="shared" si="255"/>
        <v>80% der Schulgemeinschaft ist sensibilisiert</v>
      </c>
      <c r="Z283" s="76" t="str">
        <f t="shared" si="255"/>
        <v>80% der Schulgemeinschaft ist sensibilisiert</v>
      </c>
      <c r="AB283" s="75"/>
    </row>
    <row r="284" spans="2:28" ht="29.25" customHeight="1">
      <c r="B284" s="7"/>
      <c r="C284" s="302" t="s">
        <v>364</v>
      </c>
      <c r="D284" s="303" t="s">
        <v>365</v>
      </c>
      <c r="E284" s="304">
        <v>2019</v>
      </c>
      <c r="F284" s="305" t="s">
        <v>5</v>
      </c>
      <c r="G284" s="304" t="s">
        <v>366</v>
      </c>
      <c r="H284" s="304" t="s">
        <v>367</v>
      </c>
      <c r="I284" s="74">
        <v>0</v>
      </c>
      <c r="J284" s="74">
        <f t="shared" ref="J284:J297" si="256">I284</f>
        <v>0</v>
      </c>
      <c r="K284" s="74">
        <f t="shared" si="254"/>
        <v>0</v>
      </c>
      <c r="L284" s="74">
        <f t="shared" ref="L284:Z284" si="257">K284</f>
        <v>0</v>
      </c>
      <c r="M284" s="74">
        <f t="shared" si="257"/>
        <v>0</v>
      </c>
      <c r="N284" s="74">
        <f t="shared" si="257"/>
        <v>0</v>
      </c>
      <c r="O284" s="74">
        <f t="shared" si="257"/>
        <v>0</v>
      </c>
      <c r="P284" s="74">
        <f t="shared" si="257"/>
        <v>0</v>
      </c>
      <c r="Q284" s="74">
        <f t="shared" si="257"/>
        <v>0</v>
      </c>
      <c r="R284" s="74">
        <f t="shared" si="257"/>
        <v>0</v>
      </c>
      <c r="S284" s="74">
        <f t="shared" si="257"/>
        <v>0</v>
      </c>
      <c r="T284" s="74">
        <f t="shared" si="257"/>
        <v>0</v>
      </c>
      <c r="U284" s="74">
        <f t="shared" si="257"/>
        <v>0</v>
      </c>
      <c r="V284" s="74">
        <f t="shared" si="257"/>
        <v>0</v>
      </c>
      <c r="W284" s="74">
        <f t="shared" si="257"/>
        <v>0</v>
      </c>
      <c r="X284" s="74">
        <f t="shared" si="257"/>
        <v>0</v>
      </c>
      <c r="Y284" s="74">
        <f t="shared" si="257"/>
        <v>0</v>
      </c>
      <c r="Z284" s="74">
        <f t="shared" si="257"/>
        <v>0</v>
      </c>
      <c r="AB284" s="75"/>
    </row>
    <row r="285" spans="2:28" ht="29.25" customHeight="1">
      <c r="B285" s="7"/>
      <c r="C285" s="302"/>
      <c r="D285" s="303"/>
      <c r="E285" s="304"/>
      <c r="F285" s="305"/>
      <c r="G285" s="304"/>
      <c r="H285" s="304"/>
      <c r="I285" s="76" t="s">
        <v>54</v>
      </c>
      <c r="J285" s="76" t="str">
        <f t="shared" si="256"/>
        <v xml:space="preserve"> </v>
      </c>
      <c r="K285" s="76" t="str">
        <f t="shared" si="254"/>
        <v xml:space="preserve"> </v>
      </c>
      <c r="L285" s="76" t="str">
        <f t="shared" ref="L285:Z285" si="258">K285</f>
        <v xml:space="preserve"> </v>
      </c>
      <c r="M285" s="76" t="str">
        <f t="shared" si="258"/>
        <v xml:space="preserve"> </v>
      </c>
      <c r="N285" s="76" t="str">
        <f t="shared" si="258"/>
        <v xml:space="preserve"> </v>
      </c>
      <c r="O285" s="76" t="str">
        <f t="shared" si="258"/>
        <v xml:space="preserve"> </v>
      </c>
      <c r="P285" s="76" t="str">
        <f t="shared" si="258"/>
        <v xml:space="preserve"> </v>
      </c>
      <c r="Q285" s="76" t="str">
        <f t="shared" si="258"/>
        <v xml:space="preserve"> </v>
      </c>
      <c r="R285" s="76" t="str">
        <f t="shared" si="258"/>
        <v xml:space="preserve"> </v>
      </c>
      <c r="S285" s="76" t="str">
        <f t="shared" si="258"/>
        <v xml:space="preserve"> </v>
      </c>
      <c r="T285" s="76" t="str">
        <f t="shared" si="258"/>
        <v xml:space="preserve"> </v>
      </c>
      <c r="U285" s="76" t="str">
        <f t="shared" si="258"/>
        <v xml:space="preserve"> </v>
      </c>
      <c r="V285" s="76" t="str">
        <f t="shared" si="258"/>
        <v xml:space="preserve"> </v>
      </c>
      <c r="W285" s="76" t="str">
        <f t="shared" si="258"/>
        <v xml:space="preserve"> </v>
      </c>
      <c r="X285" s="76" t="str">
        <f t="shared" si="258"/>
        <v xml:space="preserve"> </v>
      </c>
      <c r="Y285" s="76" t="str">
        <f t="shared" si="258"/>
        <v xml:space="preserve"> </v>
      </c>
      <c r="Z285" s="76" t="str">
        <f t="shared" si="258"/>
        <v xml:space="preserve"> </v>
      </c>
      <c r="AB285" s="75"/>
    </row>
    <row r="286" spans="2:28" ht="29.25" customHeight="1">
      <c r="B286" s="7"/>
      <c r="C286" s="302" t="s">
        <v>368</v>
      </c>
      <c r="D286" s="303" t="s">
        <v>369</v>
      </c>
      <c r="E286" s="304">
        <v>2020</v>
      </c>
      <c r="F286" s="305" t="s">
        <v>2</v>
      </c>
      <c r="G286" s="304" t="s">
        <v>46</v>
      </c>
      <c r="H286" s="304" t="s">
        <v>82</v>
      </c>
      <c r="I286" s="74">
        <v>0</v>
      </c>
      <c r="J286" s="74">
        <f t="shared" si="256"/>
        <v>0</v>
      </c>
      <c r="K286" s="74">
        <f t="shared" si="254"/>
        <v>0</v>
      </c>
      <c r="L286" s="74">
        <f t="shared" ref="L286:Z286" si="259">K286</f>
        <v>0</v>
      </c>
      <c r="M286" s="74">
        <f t="shared" si="259"/>
        <v>0</v>
      </c>
      <c r="N286" s="74">
        <f t="shared" si="259"/>
        <v>0</v>
      </c>
      <c r="O286" s="74">
        <f t="shared" si="259"/>
        <v>0</v>
      </c>
      <c r="P286" s="74">
        <f t="shared" si="259"/>
        <v>0</v>
      </c>
      <c r="Q286" s="74">
        <f t="shared" si="259"/>
        <v>0</v>
      </c>
      <c r="R286" s="74">
        <f t="shared" si="259"/>
        <v>0</v>
      </c>
      <c r="S286" s="74">
        <f t="shared" si="259"/>
        <v>0</v>
      </c>
      <c r="T286" s="74">
        <f t="shared" si="259"/>
        <v>0</v>
      </c>
      <c r="U286" s="74">
        <f t="shared" si="259"/>
        <v>0</v>
      </c>
      <c r="V286" s="74">
        <f t="shared" si="259"/>
        <v>0</v>
      </c>
      <c r="W286" s="74">
        <f t="shared" si="259"/>
        <v>0</v>
      </c>
      <c r="X286" s="74">
        <f t="shared" si="259"/>
        <v>0</v>
      </c>
      <c r="Y286" s="74">
        <f t="shared" si="259"/>
        <v>0</v>
      </c>
      <c r="Z286" s="74">
        <f t="shared" si="259"/>
        <v>0</v>
      </c>
      <c r="AB286" s="75"/>
    </row>
    <row r="287" spans="2:28" ht="29.25" customHeight="1">
      <c r="B287" s="7"/>
      <c r="C287" s="302"/>
      <c r="D287" s="303"/>
      <c r="E287" s="304"/>
      <c r="F287" s="305"/>
      <c r="G287" s="304"/>
      <c r="H287" s="304"/>
      <c r="I287" s="76" t="s">
        <v>54</v>
      </c>
      <c r="J287" s="76" t="str">
        <f t="shared" si="256"/>
        <v xml:space="preserve"> </v>
      </c>
      <c r="K287" s="76" t="str">
        <f t="shared" si="254"/>
        <v xml:space="preserve"> </v>
      </c>
      <c r="L287" s="76" t="str">
        <f t="shared" ref="L287:Z287" si="260">K287</f>
        <v xml:space="preserve"> </v>
      </c>
      <c r="M287" s="76" t="str">
        <f t="shared" si="260"/>
        <v xml:space="preserve"> </v>
      </c>
      <c r="N287" s="76" t="str">
        <f t="shared" si="260"/>
        <v xml:space="preserve"> </v>
      </c>
      <c r="O287" s="76" t="str">
        <f t="shared" si="260"/>
        <v xml:space="preserve"> </v>
      </c>
      <c r="P287" s="76" t="str">
        <f t="shared" si="260"/>
        <v xml:space="preserve"> </v>
      </c>
      <c r="Q287" s="76" t="str">
        <f t="shared" si="260"/>
        <v xml:space="preserve"> </v>
      </c>
      <c r="R287" s="76" t="str">
        <f t="shared" si="260"/>
        <v xml:space="preserve"> </v>
      </c>
      <c r="S287" s="76" t="str">
        <f t="shared" si="260"/>
        <v xml:space="preserve"> </v>
      </c>
      <c r="T287" s="76" t="str">
        <f t="shared" si="260"/>
        <v xml:space="preserve"> </v>
      </c>
      <c r="U287" s="76" t="str">
        <f t="shared" si="260"/>
        <v xml:space="preserve"> </v>
      </c>
      <c r="V287" s="76" t="str">
        <f t="shared" si="260"/>
        <v xml:space="preserve"> </v>
      </c>
      <c r="W287" s="76" t="str">
        <f t="shared" si="260"/>
        <v xml:space="preserve"> </v>
      </c>
      <c r="X287" s="76" t="str">
        <f t="shared" si="260"/>
        <v xml:space="preserve"> </v>
      </c>
      <c r="Y287" s="76" t="str">
        <f t="shared" si="260"/>
        <v xml:space="preserve"> </v>
      </c>
      <c r="Z287" s="76" t="str">
        <f t="shared" si="260"/>
        <v xml:space="preserve"> </v>
      </c>
      <c r="AB287" s="75"/>
    </row>
    <row r="288" spans="2:28" ht="29.25" customHeight="1">
      <c r="B288" s="7"/>
      <c r="C288" s="302" t="s">
        <v>370</v>
      </c>
      <c r="D288" s="303" t="s">
        <v>371</v>
      </c>
      <c r="E288" s="304">
        <v>2024</v>
      </c>
      <c r="F288" s="305" t="s">
        <v>1</v>
      </c>
      <c r="G288" s="304" t="s">
        <v>46</v>
      </c>
      <c r="H288" s="304" t="s">
        <v>372</v>
      </c>
      <c r="I288" s="74">
        <v>0</v>
      </c>
      <c r="J288" s="74">
        <f t="shared" si="256"/>
        <v>0</v>
      </c>
      <c r="K288" s="74">
        <f t="shared" si="254"/>
        <v>0</v>
      </c>
      <c r="L288" s="74">
        <f t="shared" ref="L288:Z288" si="261">K288</f>
        <v>0</v>
      </c>
      <c r="M288" s="74">
        <f t="shared" si="261"/>
        <v>0</v>
      </c>
      <c r="N288" s="74">
        <f t="shared" si="261"/>
        <v>0</v>
      </c>
      <c r="O288" s="74">
        <f t="shared" si="261"/>
        <v>0</v>
      </c>
      <c r="P288" s="74">
        <f t="shared" si="261"/>
        <v>0</v>
      </c>
      <c r="Q288" s="74">
        <f t="shared" si="261"/>
        <v>0</v>
      </c>
      <c r="R288" s="74">
        <f t="shared" si="261"/>
        <v>0</v>
      </c>
      <c r="S288" s="74">
        <f t="shared" si="261"/>
        <v>0</v>
      </c>
      <c r="T288" s="74">
        <f t="shared" si="261"/>
        <v>0</v>
      </c>
      <c r="U288" s="74">
        <f t="shared" si="261"/>
        <v>0</v>
      </c>
      <c r="V288" s="74">
        <f t="shared" si="261"/>
        <v>0</v>
      </c>
      <c r="W288" s="74">
        <f t="shared" si="261"/>
        <v>0</v>
      </c>
      <c r="X288" s="74">
        <f t="shared" si="261"/>
        <v>0</v>
      </c>
      <c r="Y288" s="74">
        <f t="shared" si="261"/>
        <v>0</v>
      </c>
      <c r="Z288" s="74">
        <f t="shared" si="261"/>
        <v>0</v>
      </c>
      <c r="AB288" s="75"/>
    </row>
    <row r="289" spans="1:28" ht="29.25" customHeight="1">
      <c r="B289" s="7"/>
      <c r="C289" s="302"/>
      <c r="D289" s="303"/>
      <c r="E289" s="304"/>
      <c r="F289" s="305"/>
      <c r="G289" s="304"/>
      <c r="H289" s="304"/>
      <c r="I289" s="76" t="s">
        <v>54</v>
      </c>
      <c r="J289" s="76" t="str">
        <f t="shared" si="256"/>
        <v xml:space="preserve"> </v>
      </c>
      <c r="K289" s="76" t="str">
        <f t="shared" si="254"/>
        <v xml:space="preserve"> </v>
      </c>
      <c r="L289" s="76" t="str">
        <f t="shared" ref="L289:Z289" si="262">K289</f>
        <v xml:space="preserve"> </v>
      </c>
      <c r="M289" s="76" t="str">
        <f t="shared" si="262"/>
        <v xml:space="preserve"> </v>
      </c>
      <c r="N289" s="76" t="str">
        <f t="shared" si="262"/>
        <v xml:space="preserve"> </v>
      </c>
      <c r="O289" s="76" t="str">
        <f t="shared" si="262"/>
        <v xml:space="preserve"> </v>
      </c>
      <c r="P289" s="76" t="str">
        <f t="shared" si="262"/>
        <v xml:space="preserve"> </v>
      </c>
      <c r="Q289" s="76" t="str">
        <f t="shared" si="262"/>
        <v xml:space="preserve"> </v>
      </c>
      <c r="R289" s="76" t="str">
        <f t="shared" si="262"/>
        <v xml:space="preserve"> </v>
      </c>
      <c r="S289" s="76" t="str">
        <f t="shared" si="262"/>
        <v xml:space="preserve"> </v>
      </c>
      <c r="T289" s="76" t="str">
        <f t="shared" si="262"/>
        <v xml:space="preserve"> </v>
      </c>
      <c r="U289" s="76" t="str">
        <f t="shared" si="262"/>
        <v xml:space="preserve"> </v>
      </c>
      <c r="V289" s="76" t="str">
        <f t="shared" si="262"/>
        <v xml:space="preserve"> </v>
      </c>
      <c r="W289" s="76" t="str">
        <f t="shared" si="262"/>
        <v xml:space="preserve"> </v>
      </c>
      <c r="X289" s="76" t="str">
        <f t="shared" si="262"/>
        <v xml:space="preserve"> </v>
      </c>
      <c r="Y289" s="76" t="str">
        <f t="shared" si="262"/>
        <v xml:space="preserve"> </v>
      </c>
      <c r="Z289" s="76" t="str">
        <f t="shared" si="262"/>
        <v xml:space="preserve"> </v>
      </c>
      <c r="AB289" s="75"/>
    </row>
    <row r="290" spans="1:28" ht="29.25" customHeight="1">
      <c r="B290" s="7"/>
      <c r="C290" s="302" t="s">
        <v>373</v>
      </c>
      <c r="D290" s="303"/>
      <c r="E290" s="304"/>
      <c r="F290" s="305"/>
      <c r="G290" s="304"/>
      <c r="H290" s="304"/>
      <c r="I290" s="74">
        <v>0</v>
      </c>
      <c r="J290" s="74">
        <f t="shared" si="256"/>
        <v>0</v>
      </c>
      <c r="K290" s="74">
        <f t="shared" si="254"/>
        <v>0</v>
      </c>
      <c r="L290" s="74">
        <f t="shared" ref="L290:Z290" si="263">K290</f>
        <v>0</v>
      </c>
      <c r="M290" s="74">
        <f t="shared" si="263"/>
        <v>0</v>
      </c>
      <c r="N290" s="74">
        <f t="shared" si="263"/>
        <v>0</v>
      </c>
      <c r="O290" s="74">
        <f t="shared" si="263"/>
        <v>0</v>
      </c>
      <c r="P290" s="74">
        <f t="shared" si="263"/>
        <v>0</v>
      </c>
      <c r="Q290" s="74">
        <f t="shared" si="263"/>
        <v>0</v>
      </c>
      <c r="R290" s="74">
        <f t="shared" si="263"/>
        <v>0</v>
      </c>
      <c r="S290" s="74">
        <f t="shared" si="263"/>
        <v>0</v>
      </c>
      <c r="T290" s="74">
        <f t="shared" si="263"/>
        <v>0</v>
      </c>
      <c r="U290" s="74">
        <f t="shared" si="263"/>
        <v>0</v>
      </c>
      <c r="V290" s="74">
        <f t="shared" si="263"/>
        <v>0</v>
      </c>
      <c r="W290" s="74">
        <f t="shared" si="263"/>
        <v>0</v>
      </c>
      <c r="X290" s="74">
        <f t="shared" si="263"/>
        <v>0</v>
      </c>
      <c r="Y290" s="74">
        <f t="shared" si="263"/>
        <v>0</v>
      </c>
      <c r="Z290" s="74">
        <f t="shared" si="263"/>
        <v>0</v>
      </c>
      <c r="AB290" s="75"/>
    </row>
    <row r="291" spans="1:28" ht="29.25" customHeight="1">
      <c r="B291" s="7"/>
      <c r="C291" s="302"/>
      <c r="D291" s="303"/>
      <c r="E291" s="304"/>
      <c r="F291" s="305"/>
      <c r="G291" s="304"/>
      <c r="H291" s="304"/>
      <c r="I291" s="76" t="s">
        <v>54</v>
      </c>
      <c r="J291" s="76" t="str">
        <f t="shared" si="256"/>
        <v xml:space="preserve"> </v>
      </c>
      <c r="K291" s="76" t="str">
        <f t="shared" si="254"/>
        <v xml:space="preserve"> </v>
      </c>
      <c r="L291" s="76" t="str">
        <f t="shared" ref="L291:Z291" si="264">K291</f>
        <v xml:space="preserve"> </v>
      </c>
      <c r="M291" s="76" t="str">
        <f t="shared" si="264"/>
        <v xml:space="preserve"> </v>
      </c>
      <c r="N291" s="76" t="str">
        <f t="shared" si="264"/>
        <v xml:space="preserve"> </v>
      </c>
      <c r="O291" s="76" t="str">
        <f t="shared" si="264"/>
        <v xml:space="preserve"> </v>
      </c>
      <c r="P291" s="76" t="str">
        <f t="shared" si="264"/>
        <v xml:space="preserve"> </v>
      </c>
      <c r="Q291" s="76" t="str">
        <f t="shared" si="264"/>
        <v xml:space="preserve"> </v>
      </c>
      <c r="R291" s="76" t="str">
        <f t="shared" si="264"/>
        <v xml:space="preserve"> </v>
      </c>
      <c r="S291" s="76" t="str">
        <f t="shared" si="264"/>
        <v xml:space="preserve"> </v>
      </c>
      <c r="T291" s="76" t="str">
        <f t="shared" si="264"/>
        <v xml:space="preserve"> </v>
      </c>
      <c r="U291" s="76" t="str">
        <f t="shared" si="264"/>
        <v xml:space="preserve"> </v>
      </c>
      <c r="V291" s="76" t="str">
        <f t="shared" si="264"/>
        <v xml:space="preserve"> </v>
      </c>
      <c r="W291" s="76" t="str">
        <f t="shared" si="264"/>
        <v xml:space="preserve"> </v>
      </c>
      <c r="X291" s="76" t="str">
        <f t="shared" si="264"/>
        <v xml:space="preserve"> </v>
      </c>
      <c r="Y291" s="76" t="str">
        <f t="shared" si="264"/>
        <v xml:space="preserve"> </v>
      </c>
      <c r="Z291" s="76" t="str">
        <f t="shared" si="264"/>
        <v xml:space="preserve"> </v>
      </c>
      <c r="AB291" s="75"/>
    </row>
    <row r="292" spans="1:28" ht="29.25" customHeight="1">
      <c r="B292" s="7"/>
      <c r="C292" s="302" t="s">
        <v>374</v>
      </c>
      <c r="D292" s="303"/>
      <c r="E292" s="304"/>
      <c r="F292" s="305"/>
      <c r="G292" s="304"/>
      <c r="H292" s="304"/>
      <c r="I292" s="74">
        <v>0</v>
      </c>
      <c r="J292" s="74">
        <f t="shared" si="256"/>
        <v>0</v>
      </c>
      <c r="K292" s="74">
        <f t="shared" si="254"/>
        <v>0</v>
      </c>
      <c r="L292" s="74">
        <f t="shared" ref="L292:Z292" si="265">K292</f>
        <v>0</v>
      </c>
      <c r="M292" s="74">
        <f t="shared" si="265"/>
        <v>0</v>
      </c>
      <c r="N292" s="74">
        <f t="shared" si="265"/>
        <v>0</v>
      </c>
      <c r="O292" s="74">
        <f t="shared" si="265"/>
        <v>0</v>
      </c>
      <c r="P292" s="74">
        <f t="shared" si="265"/>
        <v>0</v>
      </c>
      <c r="Q292" s="74">
        <f t="shared" si="265"/>
        <v>0</v>
      </c>
      <c r="R292" s="74">
        <f t="shared" si="265"/>
        <v>0</v>
      </c>
      <c r="S292" s="74">
        <f t="shared" si="265"/>
        <v>0</v>
      </c>
      <c r="T292" s="74">
        <f t="shared" si="265"/>
        <v>0</v>
      </c>
      <c r="U292" s="74">
        <f t="shared" si="265"/>
        <v>0</v>
      </c>
      <c r="V292" s="74">
        <f t="shared" si="265"/>
        <v>0</v>
      </c>
      <c r="W292" s="74">
        <f t="shared" si="265"/>
        <v>0</v>
      </c>
      <c r="X292" s="74">
        <f t="shared" si="265"/>
        <v>0</v>
      </c>
      <c r="Y292" s="74">
        <f t="shared" si="265"/>
        <v>0</v>
      </c>
      <c r="Z292" s="74">
        <f t="shared" si="265"/>
        <v>0</v>
      </c>
      <c r="AB292" s="75"/>
    </row>
    <row r="293" spans="1:28" ht="29.25" customHeight="1">
      <c r="B293" s="7"/>
      <c r="C293" s="302"/>
      <c r="D293" s="303"/>
      <c r="E293" s="304"/>
      <c r="F293" s="305"/>
      <c r="G293" s="304"/>
      <c r="H293" s="304"/>
      <c r="I293" s="76" t="s">
        <v>54</v>
      </c>
      <c r="J293" s="76" t="str">
        <f t="shared" si="256"/>
        <v xml:space="preserve"> </v>
      </c>
      <c r="K293" s="76" t="str">
        <f t="shared" si="254"/>
        <v xml:space="preserve"> </v>
      </c>
      <c r="L293" s="76" t="str">
        <f t="shared" ref="L293:Z293" si="266">K293</f>
        <v xml:space="preserve"> </v>
      </c>
      <c r="M293" s="76" t="str">
        <f t="shared" si="266"/>
        <v xml:space="preserve"> </v>
      </c>
      <c r="N293" s="76" t="str">
        <f t="shared" si="266"/>
        <v xml:space="preserve"> </v>
      </c>
      <c r="O293" s="76" t="str">
        <f t="shared" si="266"/>
        <v xml:space="preserve"> </v>
      </c>
      <c r="P293" s="76" t="str">
        <f t="shared" si="266"/>
        <v xml:space="preserve"> </v>
      </c>
      <c r="Q293" s="76" t="str">
        <f t="shared" si="266"/>
        <v xml:space="preserve"> </v>
      </c>
      <c r="R293" s="76" t="str">
        <f t="shared" si="266"/>
        <v xml:space="preserve"> </v>
      </c>
      <c r="S293" s="76" t="str">
        <f t="shared" si="266"/>
        <v xml:space="preserve"> </v>
      </c>
      <c r="T293" s="76" t="str">
        <f t="shared" si="266"/>
        <v xml:space="preserve"> </v>
      </c>
      <c r="U293" s="76" t="str">
        <f t="shared" si="266"/>
        <v xml:space="preserve"> </v>
      </c>
      <c r="V293" s="76" t="str">
        <f t="shared" si="266"/>
        <v xml:space="preserve"> </v>
      </c>
      <c r="W293" s="76" t="str">
        <f t="shared" si="266"/>
        <v xml:space="preserve"> </v>
      </c>
      <c r="X293" s="76" t="str">
        <f t="shared" si="266"/>
        <v xml:space="preserve"> </v>
      </c>
      <c r="Y293" s="76" t="str">
        <f t="shared" si="266"/>
        <v xml:space="preserve"> </v>
      </c>
      <c r="Z293" s="76" t="str">
        <f t="shared" si="266"/>
        <v xml:space="preserve"> </v>
      </c>
      <c r="AB293" s="75"/>
    </row>
    <row r="294" spans="1:28" ht="29.25" customHeight="1">
      <c r="A294" s="99"/>
      <c r="B294" s="7"/>
      <c r="C294" s="302" t="s">
        <v>375</v>
      </c>
      <c r="D294" s="303"/>
      <c r="E294" s="304"/>
      <c r="F294" s="305"/>
      <c r="G294" s="304"/>
      <c r="H294" s="304"/>
      <c r="I294" s="74">
        <v>0</v>
      </c>
      <c r="J294" s="74">
        <f t="shared" si="256"/>
        <v>0</v>
      </c>
      <c r="K294" s="74">
        <f t="shared" si="254"/>
        <v>0</v>
      </c>
      <c r="L294" s="74">
        <f t="shared" ref="L294:Z294" si="267">K294</f>
        <v>0</v>
      </c>
      <c r="M294" s="74">
        <f t="shared" si="267"/>
        <v>0</v>
      </c>
      <c r="N294" s="74">
        <f t="shared" si="267"/>
        <v>0</v>
      </c>
      <c r="O294" s="74">
        <f t="shared" si="267"/>
        <v>0</v>
      </c>
      <c r="P294" s="74">
        <f t="shared" si="267"/>
        <v>0</v>
      </c>
      <c r="Q294" s="74">
        <f t="shared" si="267"/>
        <v>0</v>
      </c>
      <c r="R294" s="74">
        <f t="shared" si="267"/>
        <v>0</v>
      </c>
      <c r="S294" s="74">
        <f t="shared" si="267"/>
        <v>0</v>
      </c>
      <c r="T294" s="74">
        <f t="shared" si="267"/>
        <v>0</v>
      </c>
      <c r="U294" s="74">
        <f t="shared" si="267"/>
        <v>0</v>
      </c>
      <c r="V294" s="74">
        <f t="shared" si="267"/>
        <v>0</v>
      </c>
      <c r="W294" s="74">
        <f t="shared" si="267"/>
        <v>0</v>
      </c>
      <c r="X294" s="74">
        <f t="shared" si="267"/>
        <v>0</v>
      </c>
      <c r="Y294" s="74">
        <f t="shared" si="267"/>
        <v>0</v>
      </c>
      <c r="Z294" s="74">
        <f t="shared" si="267"/>
        <v>0</v>
      </c>
      <c r="AB294" s="75"/>
    </row>
    <row r="295" spans="1:28" ht="29.25" customHeight="1">
      <c r="A295" s="99"/>
      <c r="B295" s="7"/>
      <c r="C295" s="302"/>
      <c r="D295" s="303"/>
      <c r="E295" s="304"/>
      <c r="F295" s="305"/>
      <c r="G295" s="304"/>
      <c r="H295" s="304"/>
      <c r="I295" s="76" t="s">
        <v>54</v>
      </c>
      <c r="J295" s="76" t="str">
        <f t="shared" si="256"/>
        <v xml:space="preserve"> </v>
      </c>
      <c r="K295" s="76" t="str">
        <f t="shared" si="254"/>
        <v xml:space="preserve"> </v>
      </c>
      <c r="L295" s="76" t="str">
        <f t="shared" ref="L295:Z295" si="268">K295</f>
        <v xml:space="preserve"> </v>
      </c>
      <c r="M295" s="76" t="str">
        <f t="shared" si="268"/>
        <v xml:space="preserve"> </v>
      </c>
      <c r="N295" s="76" t="str">
        <f t="shared" si="268"/>
        <v xml:space="preserve"> </v>
      </c>
      <c r="O295" s="76" t="str">
        <f t="shared" si="268"/>
        <v xml:space="preserve"> </v>
      </c>
      <c r="P295" s="76" t="str">
        <f t="shared" si="268"/>
        <v xml:space="preserve"> </v>
      </c>
      <c r="Q295" s="76" t="str">
        <f t="shared" si="268"/>
        <v xml:space="preserve"> </v>
      </c>
      <c r="R295" s="76" t="str">
        <f t="shared" si="268"/>
        <v xml:space="preserve"> </v>
      </c>
      <c r="S295" s="76" t="str">
        <f t="shared" si="268"/>
        <v xml:space="preserve"> </v>
      </c>
      <c r="T295" s="76" t="str">
        <f t="shared" si="268"/>
        <v xml:space="preserve"> </v>
      </c>
      <c r="U295" s="76" t="str">
        <f t="shared" si="268"/>
        <v xml:space="preserve"> </v>
      </c>
      <c r="V295" s="76" t="str">
        <f t="shared" si="268"/>
        <v xml:space="preserve"> </v>
      </c>
      <c r="W295" s="76" t="str">
        <f t="shared" si="268"/>
        <v xml:space="preserve"> </v>
      </c>
      <c r="X295" s="76" t="str">
        <f t="shared" si="268"/>
        <v xml:space="preserve"> </v>
      </c>
      <c r="Y295" s="76" t="str">
        <f t="shared" si="268"/>
        <v xml:space="preserve"> </v>
      </c>
      <c r="Z295" s="76" t="str">
        <f t="shared" si="268"/>
        <v xml:space="preserve"> </v>
      </c>
      <c r="AB295" s="75"/>
    </row>
    <row r="296" spans="1:28" ht="29.25" customHeight="1">
      <c r="A296" s="99"/>
      <c r="B296" s="7"/>
      <c r="C296" s="302" t="s">
        <v>376</v>
      </c>
      <c r="D296" s="303"/>
      <c r="E296" s="304"/>
      <c r="F296" s="305"/>
      <c r="G296" s="304"/>
      <c r="H296" s="304"/>
      <c r="I296" s="74">
        <v>0</v>
      </c>
      <c r="J296" s="74">
        <f t="shared" si="256"/>
        <v>0</v>
      </c>
      <c r="K296" s="74">
        <f t="shared" si="254"/>
        <v>0</v>
      </c>
      <c r="L296" s="74">
        <f t="shared" ref="L296:Z296" si="269">K296</f>
        <v>0</v>
      </c>
      <c r="M296" s="74">
        <f t="shared" si="269"/>
        <v>0</v>
      </c>
      <c r="N296" s="74">
        <f t="shared" si="269"/>
        <v>0</v>
      </c>
      <c r="O296" s="74">
        <f t="shared" si="269"/>
        <v>0</v>
      </c>
      <c r="P296" s="74">
        <f t="shared" si="269"/>
        <v>0</v>
      </c>
      <c r="Q296" s="74">
        <f t="shared" si="269"/>
        <v>0</v>
      </c>
      <c r="R296" s="74">
        <f t="shared" si="269"/>
        <v>0</v>
      </c>
      <c r="S296" s="74">
        <f t="shared" si="269"/>
        <v>0</v>
      </c>
      <c r="T296" s="74">
        <f t="shared" si="269"/>
        <v>0</v>
      </c>
      <c r="U296" s="74">
        <f t="shared" si="269"/>
        <v>0</v>
      </c>
      <c r="V296" s="74">
        <f t="shared" si="269"/>
        <v>0</v>
      </c>
      <c r="W296" s="74">
        <f t="shared" si="269"/>
        <v>0</v>
      </c>
      <c r="X296" s="74">
        <f t="shared" si="269"/>
        <v>0</v>
      </c>
      <c r="Y296" s="74">
        <f t="shared" si="269"/>
        <v>0</v>
      </c>
      <c r="Z296" s="74">
        <f t="shared" si="269"/>
        <v>0</v>
      </c>
      <c r="AB296" s="75"/>
    </row>
    <row r="297" spans="1:28" ht="29.25" customHeight="1">
      <c r="A297" s="99"/>
      <c r="B297" s="7"/>
      <c r="C297" s="302"/>
      <c r="D297" s="303"/>
      <c r="E297" s="304"/>
      <c r="F297" s="305"/>
      <c r="G297" s="304"/>
      <c r="H297" s="304"/>
      <c r="I297" s="76" t="s">
        <v>54</v>
      </c>
      <c r="J297" s="76" t="str">
        <f t="shared" si="256"/>
        <v xml:space="preserve"> </v>
      </c>
      <c r="K297" s="76" t="str">
        <f t="shared" si="254"/>
        <v xml:space="preserve"> </v>
      </c>
      <c r="L297" s="76" t="str">
        <f t="shared" ref="L297:Z297" si="270">K297</f>
        <v xml:space="preserve"> </v>
      </c>
      <c r="M297" s="76" t="str">
        <f t="shared" si="270"/>
        <v xml:space="preserve"> </v>
      </c>
      <c r="N297" s="76" t="str">
        <f t="shared" si="270"/>
        <v xml:space="preserve"> </v>
      </c>
      <c r="O297" s="76" t="str">
        <f t="shared" si="270"/>
        <v xml:space="preserve"> </v>
      </c>
      <c r="P297" s="76" t="str">
        <f t="shared" si="270"/>
        <v xml:space="preserve"> </v>
      </c>
      <c r="Q297" s="76" t="str">
        <f t="shared" si="270"/>
        <v xml:space="preserve"> </v>
      </c>
      <c r="R297" s="76" t="str">
        <f t="shared" si="270"/>
        <v xml:space="preserve"> </v>
      </c>
      <c r="S297" s="76" t="str">
        <f t="shared" si="270"/>
        <v xml:space="preserve"> </v>
      </c>
      <c r="T297" s="76" t="str">
        <f t="shared" si="270"/>
        <v xml:space="preserve"> </v>
      </c>
      <c r="U297" s="76" t="str">
        <f t="shared" si="270"/>
        <v xml:space="preserve"> </v>
      </c>
      <c r="V297" s="76" t="str">
        <f t="shared" si="270"/>
        <v xml:space="preserve"> </v>
      </c>
      <c r="W297" s="76" t="str">
        <f t="shared" si="270"/>
        <v xml:space="preserve"> </v>
      </c>
      <c r="X297" s="76" t="str">
        <f t="shared" si="270"/>
        <v xml:space="preserve"> </v>
      </c>
      <c r="Y297" s="76" t="str">
        <f t="shared" si="270"/>
        <v xml:space="preserve"> </v>
      </c>
      <c r="Z297" s="76" t="str">
        <f t="shared" si="270"/>
        <v xml:space="preserve"> </v>
      </c>
      <c r="AB297" s="75"/>
    </row>
    <row r="298" spans="1:28" s="100" customFormat="1" ht="85.5" customHeight="1">
      <c r="A298" s="99"/>
    </row>
    <row r="299" spans="1:28" s="100" customFormat="1" ht="85.5" customHeight="1">
      <c r="A299" s="99"/>
    </row>
    <row r="300" spans="1:28" s="100" customFormat="1" ht="85.5" customHeight="1">
      <c r="A300" s="99"/>
    </row>
    <row r="301" spans="1:28" s="100" customFormat="1" ht="85.5" customHeight="1">
      <c r="A301" s="99"/>
    </row>
    <row r="302" spans="1:28" s="101" customFormat="1" ht="85.5" customHeight="1"/>
    <row r="303" spans="1:28" s="101" customFormat="1" ht="66" customHeight="1"/>
    <row r="304" spans="1:28" s="101" customFormat="1" ht="66" customHeight="1"/>
    <row r="305" spans="1:1" s="101" customFormat="1">
      <c r="A305" s="102"/>
    </row>
    <row r="307" spans="1:1">
      <c r="A307" s="102"/>
    </row>
    <row r="309" spans="1:1">
      <c r="A309" s="102"/>
    </row>
    <row r="311" spans="1:1">
      <c r="A311" s="102"/>
    </row>
    <row r="313" spans="1:1">
      <c r="A313" s="102"/>
    </row>
    <row r="315" spans="1:1">
      <c r="A315" s="102"/>
    </row>
    <row r="317" spans="1:1">
      <c r="A317" s="102"/>
    </row>
    <row r="319" spans="1:1">
      <c r="A319" s="102"/>
    </row>
    <row r="321" spans="1:1">
      <c r="A321" s="102"/>
    </row>
    <row r="323" spans="1:1">
      <c r="A323" s="102"/>
    </row>
    <row r="325" spans="1:1">
      <c r="A325" s="102"/>
    </row>
    <row r="327" spans="1:1">
      <c r="A327" s="102"/>
    </row>
    <row r="329" spans="1:1">
      <c r="A329" s="102"/>
    </row>
    <row r="331" spans="1:1">
      <c r="A331" s="102"/>
    </row>
    <row r="333" spans="1:1">
      <c r="A333" s="102"/>
    </row>
    <row r="335" spans="1:1">
      <c r="A335" s="102"/>
    </row>
    <row r="337" spans="1:1">
      <c r="A337" s="102"/>
    </row>
  </sheetData>
  <mergeCells count="754">
    <mergeCell ref="C294:C295"/>
    <mergeCell ref="D294:D295"/>
    <mergeCell ref="E294:E295"/>
    <mergeCell ref="F294:F295"/>
    <mergeCell ref="G294:G295"/>
    <mergeCell ref="H294:H295"/>
    <mergeCell ref="C296:C297"/>
    <mergeCell ref="D296:D297"/>
    <mergeCell ref="E296:E297"/>
    <mergeCell ref="F296:F297"/>
    <mergeCell ref="G296:G297"/>
    <mergeCell ref="H296:H297"/>
    <mergeCell ref="C290:C291"/>
    <mergeCell ref="D290:D291"/>
    <mergeCell ref="E290:E291"/>
    <mergeCell ref="F290:F291"/>
    <mergeCell ref="G290:G291"/>
    <mergeCell ref="H290:H291"/>
    <mergeCell ref="C292:C293"/>
    <mergeCell ref="D292:D293"/>
    <mergeCell ref="E292:E293"/>
    <mergeCell ref="F292:F293"/>
    <mergeCell ref="G292:G293"/>
    <mergeCell ref="H292:H293"/>
    <mergeCell ref="C286:C287"/>
    <mergeCell ref="D286:D287"/>
    <mergeCell ref="E286:E287"/>
    <mergeCell ref="F286:F287"/>
    <mergeCell ref="G286:G287"/>
    <mergeCell ref="H286:H287"/>
    <mergeCell ref="C288:C289"/>
    <mergeCell ref="D288:D289"/>
    <mergeCell ref="E288:E289"/>
    <mergeCell ref="F288:F289"/>
    <mergeCell ref="G288:G289"/>
    <mergeCell ref="H288:H289"/>
    <mergeCell ref="C282:C283"/>
    <mergeCell ref="D282:D283"/>
    <mergeCell ref="E282:E283"/>
    <mergeCell ref="F282:F283"/>
    <mergeCell ref="G282:G283"/>
    <mergeCell ref="H282:H283"/>
    <mergeCell ref="C284:C285"/>
    <mergeCell ref="D284:D285"/>
    <mergeCell ref="E284:E285"/>
    <mergeCell ref="F284:F285"/>
    <mergeCell ref="G284:G285"/>
    <mergeCell ref="H284:H285"/>
    <mergeCell ref="C278:C279"/>
    <mergeCell ref="D278:D279"/>
    <mergeCell ref="E278:E279"/>
    <mergeCell ref="F278:F279"/>
    <mergeCell ref="G278:G279"/>
    <mergeCell ref="H278:H279"/>
    <mergeCell ref="C280:C281"/>
    <mergeCell ref="D280:D281"/>
    <mergeCell ref="E280:E281"/>
    <mergeCell ref="F280:F281"/>
    <mergeCell ref="G280:G281"/>
    <mergeCell ref="H280:H281"/>
    <mergeCell ref="C274:C275"/>
    <mergeCell ref="D274:D275"/>
    <mergeCell ref="E274:E275"/>
    <mergeCell ref="F274:F275"/>
    <mergeCell ref="G274:G275"/>
    <mergeCell ref="H274:H275"/>
    <mergeCell ref="C276:C277"/>
    <mergeCell ref="D276:D277"/>
    <mergeCell ref="E276:E277"/>
    <mergeCell ref="F276:F277"/>
    <mergeCell ref="G276:G277"/>
    <mergeCell ref="H276:H277"/>
    <mergeCell ref="C270:C271"/>
    <mergeCell ref="D270:D271"/>
    <mergeCell ref="E270:E271"/>
    <mergeCell ref="F270:F271"/>
    <mergeCell ref="G270:G271"/>
    <mergeCell ref="H270:H271"/>
    <mergeCell ref="C272:C273"/>
    <mergeCell ref="D272:D273"/>
    <mergeCell ref="E272:E273"/>
    <mergeCell ref="F272:F273"/>
    <mergeCell ref="G272:G273"/>
    <mergeCell ref="H272:H273"/>
    <mergeCell ref="C265:C266"/>
    <mergeCell ref="D265:D266"/>
    <mergeCell ref="E265:E266"/>
    <mergeCell ref="F265:F266"/>
    <mergeCell ref="G265:G266"/>
    <mergeCell ref="H265:H266"/>
    <mergeCell ref="C268:C269"/>
    <mergeCell ref="D268:D269"/>
    <mergeCell ref="E268:E269"/>
    <mergeCell ref="F268:F269"/>
    <mergeCell ref="G268:G269"/>
    <mergeCell ref="H268:H269"/>
    <mergeCell ref="C258:C259"/>
    <mergeCell ref="D258:D259"/>
    <mergeCell ref="E258:E259"/>
    <mergeCell ref="F258:F259"/>
    <mergeCell ref="G258:G259"/>
    <mergeCell ref="H258:H259"/>
    <mergeCell ref="C260:C261"/>
    <mergeCell ref="D260:D261"/>
    <mergeCell ref="E260:E261"/>
    <mergeCell ref="F260:F261"/>
    <mergeCell ref="G260:G261"/>
    <mergeCell ref="H260:H261"/>
    <mergeCell ref="C254:C255"/>
    <mergeCell ref="D254:D255"/>
    <mergeCell ref="E254:E255"/>
    <mergeCell ref="F254:F255"/>
    <mergeCell ref="G254:G255"/>
    <mergeCell ref="H254:H255"/>
    <mergeCell ref="C256:C257"/>
    <mergeCell ref="D256:D257"/>
    <mergeCell ref="E256:E257"/>
    <mergeCell ref="F256:F257"/>
    <mergeCell ref="G256:G257"/>
    <mergeCell ref="H256:H257"/>
    <mergeCell ref="C250:C251"/>
    <mergeCell ref="D250:D251"/>
    <mergeCell ref="E250:E251"/>
    <mergeCell ref="F250:F251"/>
    <mergeCell ref="G250:G251"/>
    <mergeCell ref="H250:H251"/>
    <mergeCell ref="C252:C253"/>
    <mergeCell ref="D252:D253"/>
    <mergeCell ref="E252:E253"/>
    <mergeCell ref="F252:F253"/>
    <mergeCell ref="G252:G253"/>
    <mergeCell ref="H252:H253"/>
    <mergeCell ref="C246:C247"/>
    <mergeCell ref="D246:D247"/>
    <mergeCell ref="E246:E247"/>
    <mergeCell ref="F246:F247"/>
    <mergeCell ref="G246:G247"/>
    <mergeCell ref="H246:H247"/>
    <mergeCell ref="C248:C249"/>
    <mergeCell ref="D248:D249"/>
    <mergeCell ref="E248:E249"/>
    <mergeCell ref="F248:F249"/>
    <mergeCell ref="G248:G249"/>
    <mergeCell ref="H248:H249"/>
    <mergeCell ref="C242:C243"/>
    <mergeCell ref="D242:D243"/>
    <mergeCell ref="E242:E243"/>
    <mergeCell ref="F242:F243"/>
    <mergeCell ref="G242:G243"/>
    <mergeCell ref="H242:H243"/>
    <mergeCell ref="C244:C245"/>
    <mergeCell ref="D244:D245"/>
    <mergeCell ref="E244:E245"/>
    <mergeCell ref="F244:F245"/>
    <mergeCell ref="G244:G245"/>
    <mergeCell ref="H244:H245"/>
    <mergeCell ref="C238:C239"/>
    <mergeCell ref="D238:D239"/>
    <mergeCell ref="E238:E239"/>
    <mergeCell ref="F238:F239"/>
    <mergeCell ref="G238:G239"/>
    <mergeCell ref="H238:H239"/>
    <mergeCell ref="C240:C241"/>
    <mergeCell ref="D240:D241"/>
    <mergeCell ref="E240:E241"/>
    <mergeCell ref="F240:F241"/>
    <mergeCell ref="G240:G241"/>
    <mergeCell ref="H240:H241"/>
    <mergeCell ref="C234:C235"/>
    <mergeCell ref="D234:D235"/>
    <mergeCell ref="E234:E235"/>
    <mergeCell ref="F234:F235"/>
    <mergeCell ref="G234:G235"/>
    <mergeCell ref="H234:H235"/>
    <mergeCell ref="C236:C237"/>
    <mergeCell ref="D236:D237"/>
    <mergeCell ref="E236:E237"/>
    <mergeCell ref="F236:F237"/>
    <mergeCell ref="G236:G237"/>
    <mergeCell ref="H236:H237"/>
    <mergeCell ref="C229:C230"/>
    <mergeCell ref="D229:D230"/>
    <mergeCell ref="E229:E230"/>
    <mergeCell ref="F229:F230"/>
    <mergeCell ref="G229:G230"/>
    <mergeCell ref="H229:H230"/>
    <mergeCell ref="C232:C233"/>
    <mergeCell ref="D232:D233"/>
    <mergeCell ref="E232:E233"/>
    <mergeCell ref="F232:F233"/>
    <mergeCell ref="G232:G233"/>
    <mergeCell ref="H232:H233"/>
    <mergeCell ref="C222:C223"/>
    <mergeCell ref="D222:D223"/>
    <mergeCell ref="E222:E223"/>
    <mergeCell ref="F222:F223"/>
    <mergeCell ref="G222:G223"/>
    <mergeCell ref="H222:H223"/>
    <mergeCell ref="C224:C225"/>
    <mergeCell ref="D224:D225"/>
    <mergeCell ref="E224:E225"/>
    <mergeCell ref="F224:F225"/>
    <mergeCell ref="G224:G225"/>
    <mergeCell ref="H224:H225"/>
    <mergeCell ref="C218:C219"/>
    <mergeCell ref="D218:D219"/>
    <mergeCell ref="E218:E219"/>
    <mergeCell ref="F218:F219"/>
    <mergeCell ref="G218:G219"/>
    <mergeCell ref="H218:H219"/>
    <mergeCell ref="C220:C221"/>
    <mergeCell ref="D220:D221"/>
    <mergeCell ref="E220:E221"/>
    <mergeCell ref="F220:F221"/>
    <mergeCell ref="G220:G221"/>
    <mergeCell ref="H220:H221"/>
    <mergeCell ref="C214:C215"/>
    <mergeCell ref="D214:D215"/>
    <mergeCell ref="E214:E215"/>
    <mergeCell ref="F214:F215"/>
    <mergeCell ref="G214:G215"/>
    <mergeCell ref="H214:H215"/>
    <mergeCell ref="C216:C217"/>
    <mergeCell ref="D216:D217"/>
    <mergeCell ref="E216:E217"/>
    <mergeCell ref="F216:F217"/>
    <mergeCell ref="G216:G217"/>
    <mergeCell ref="H216:H217"/>
    <mergeCell ref="C210:C211"/>
    <mergeCell ref="D210:D211"/>
    <mergeCell ref="E210:E211"/>
    <mergeCell ref="F210:F211"/>
    <mergeCell ref="G210:G211"/>
    <mergeCell ref="H210:H211"/>
    <mergeCell ref="C212:C213"/>
    <mergeCell ref="D212:D213"/>
    <mergeCell ref="E212:E213"/>
    <mergeCell ref="F212:F213"/>
    <mergeCell ref="G212:G213"/>
    <mergeCell ref="H212:H213"/>
    <mergeCell ref="C206:C207"/>
    <mergeCell ref="D206:D207"/>
    <mergeCell ref="E206:E207"/>
    <mergeCell ref="F206:F207"/>
    <mergeCell ref="G206:G207"/>
    <mergeCell ref="H206:H207"/>
    <mergeCell ref="C208:C209"/>
    <mergeCell ref="D208:D209"/>
    <mergeCell ref="E208:E209"/>
    <mergeCell ref="F208:F209"/>
    <mergeCell ref="G208:G209"/>
    <mergeCell ref="H208:H209"/>
    <mergeCell ref="C202:C203"/>
    <mergeCell ref="D202:D203"/>
    <mergeCell ref="E202:E203"/>
    <mergeCell ref="F202:F203"/>
    <mergeCell ref="G202:G203"/>
    <mergeCell ref="H202:H203"/>
    <mergeCell ref="C204:C205"/>
    <mergeCell ref="D204:D205"/>
    <mergeCell ref="E204:E205"/>
    <mergeCell ref="F204:F205"/>
    <mergeCell ref="G204:G205"/>
    <mergeCell ref="H204:H205"/>
    <mergeCell ref="C198:C199"/>
    <mergeCell ref="D198:D199"/>
    <mergeCell ref="E198:E199"/>
    <mergeCell ref="F198:F199"/>
    <mergeCell ref="G198:G199"/>
    <mergeCell ref="H198:H199"/>
    <mergeCell ref="C200:C201"/>
    <mergeCell ref="D200:D201"/>
    <mergeCell ref="E200:E201"/>
    <mergeCell ref="F200:F201"/>
    <mergeCell ref="G200:G201"/>
    <mergeCell ref="H200:H201"/>
    <mergeCell ref="C193:C194"/>
    <mergeCell ref="D193:D194"/>
    <mergeCell ref="E193:E194"/>
    <mergeCell ref="F193:F194"/>
    <mergeCell ref="G193:G194"/>
    <mergeCell ref="H193:H194"/>
    <mergeCell ref="C196:C197"/>
    <mergeCell ref="D196:D197"/>
    <mergeCell ref="E196:E197"/>
    <mergeCell ref="F196:F197"/>
    <mergeCell ref="G196:G197"/>
    <mergeCell ref="H196:H197"/>
    <mergeCell ref="C186:C187"/>
    <mergeCell ref="D186:D187"/>
    <mergeCell ref="E186:E187"/>
    <mergeCell ref="F186:F187"/>
    <mergeCell ref="G186:G187"/>
    <mergeCell ref="H186:H187"/>
    <mergeCell ref="C188:C189"/>
    <mergeCell ref="D188:D189"/>
    <mergeCell ref="E188:E189"/>
    <mergeCell ref="F188:F189"/>
    <mergeCell ref="G188:G189"/>
    <mergeCell ref="H188:H189"/>
    <mergeCell ref="C182:C183"/>
    <mergeCell ref="D182:D183"/>
    <mergeCell ref="E182:E183"/>
    <mergeCell ref="F182:F183"/>
    <mergeCell ref="G182:G183"/>
    <mergeCell ref="H182:H183"/>
    <mergeCell ref="C184:C185"/>
    <mergeCell ref="D184:D185"/>
    <mergeCell ref="E184:E185"/>
    <mergeCell ref="F184:F185"/>
    <mergeCell ref="G184:G185"/>
    <mergeCell ref="H184:H185"/>
    <mergeCell ref="C178:C179"/>
    <mergeCell ref="D178:D179"/>
    <mergeCell ref="E178:E179"/>
    <mergeCell ref="F178:F179"/>
    <mergeCell ref="G178:G179"/>
    <mergeCell ref="H178:H179"/>
    <mergeCell ref="C180:C181"/>
    <mergeCell ref="D180:D181"/>
    <mergeCell ref="E180:E181"/>
    <mergeCell ref="F180:F181"/>
    <mergeCell ref="G180:G181"/>
    <mergeCell ref="H180:H181"/>
    <mergeCell ref="C174:C175"/>
    <mergeCell ref="D174:D175"/>
    <mergeCell ref="E174:E175"/>
    <mergeCell ref="F174:F175"/>
    <mergeCell ref="G174:G175"/>
    <mergeCell ref="H174:H175"/>
    <mergeCell ref="C176:C177"/>
    <mergeCell ref="D176:D177"/>
    <mergeCell ref="E176:E177"/>
    <mergeCell ref="F176:F177"/>
    <mergeCell ref="G176:G177"/>
    <mergeCell ref="H176:H177"/>
    <mergeCell ref="C170:C171"/>
    <mergeCell ref="D170:D171"/>
    <mergeCell ref="E170:E171"/>
    <mergeCell ref="F170:F171"/>
    <mergeCell ref="G170:G171"/>
    <mergeCell ref="H170:H171"/>
    <mergeCell ref="C172:C173"/>
    <mergeCell ref="D172:D173"/>
    <mergeCell ref="E172:E173"/>
    <mergeCell ref="F172:F173"/>
    <mergeCell ref="G172:G173"/>
    <mergeCell ref="H172:H173"/>
    <mergeCell ref="C166:C167"/>
    <mergeCell ref="D166:D167"/>
    <mergeCell ref="E166:E167"/>
    <mergeCell ref="F166:F167"/>
    <mergeCell ref="G166:G167"/>
    <mergeCell ref="H166:H167"/>
    <mergeCell ref="C168:C169"/>
    <mergeCell ref="D168:D169"/>
    <mergeCell ref="E168:E169"/>
    <mergeCell ref="F168:F169"/>
    <mergeCell ref="G168:G169"/>
    <mergeCell ref="H168:H169"/>
    <mergeCell ref="C162:C163"/>
    <mergeCell ref="D162:D163"/>
    <mergeCell ref="E162:E163"/>
    <mergeCell ref="F162:F163"/>
    <mergeCell ref="G162:G163"/>
    <mergeCell ref="H162:H163"/>
    <mergeCell ref="C164:C165"/>
    <mergeCell ref="D164:D165"/>
    <mergeCell ref="E164:E165"/>
    <mergeCell ref="F164:F165"/>
    <mergeCell ref="G164:G165"/>
    <mergeCell ref="H164:H165"/>
    <mergeCell ref="C158:C159"/>
    <mergeCell ref="D158:D159"/>
    <mergeCell ref="E158:E159"/>
    <mergeCell ref="F158:F159"/>
    <mergeCell ref="G158:G159"/>
    <mergeCell ref="H158:H159"/>
    <mergeCell ref="C160:C161"/>
    <mergeCell ref="D160:D161"/>
    <mergeCell ref="E160:E161"/>
    <mergeCell ref="F160:F161"/>
    <mergeCell ref="G160:G161"/>
    <mergeCell ref="H160:H161"/>
    <mergeCell ref="C153:C154"/>
    <mergeCell ref="D153:D154"/>
    <mergeCell ref="E153:E154"/>
    <mergeCell ref="F153:F154"/>
    <mergeCell ref="G153:G154"/>
    <mergeCell ref="H153:H154"/>
    <mergeCell ref="C156:C157"/>
    <mergeCell ref="D156:D157"/>
    <mergeCell ref="E156:E157"/>
    <mergeCell ref="F156:F157"/>
    <mergeCell ref="G156:G157"/>
    <mergeCell ref="H156:H157"/>
    <mergeCell ref="C146:C147"/>
    <mergeCell ref="D146:D147"/>
    <mergeCell ref="E146:E147"/>
    <mergeCell ref="F146:F147"/>
    <mergeCell ref="G146:G147"/>
    <mergeCell ref="H146:H147"/>
    <mergeCell ref="C148:C149"/>
    <mergeCell ref="D148:D149"/>
    <mergeCell ref="E148:E149"/>
    <mergeCell ref="F148:F149"/>
    <mergeCell ref="G148:G149"/>
    <mergeCell ref="H148:H149"/>
    <mergeCell ref="C142:C143"/>
    <mergeCell ref="D142:D143"/>
    <mergeCell ref="E142:E143"/>
    <mergeCell ref="F142:F143"/>
    <mergeCell ref="G142:G143"/>
    <mergeCell ref="H142:H143"/>
    <mergeCell ref="C144:C145"/>
    <mergeCell ref="D144:D145"/>
    <mergeCell ref="E144:E145"/>
    <mergeCell ref="F144:F145"/>
    <mergeCell ref="G144:G145"/>
    <mergeCell ref="H144:H145"/>
    <mergeCell ref="C138:C139"/>
    <mergeCell ref="D138:D139"/>
    <mergeCell ref="E138:E139"/>
    <mergeCell ref="F138:F139"/>
    <mergeCell ref="G138:G139"/>
    <mergeCell ref="H138:H139"/>
    <mergeCell ref="C140:C141"/>
    <mergeCell ref="D140:D141"/>
    <mergeCell ref="E140:E141"/>
    <mergeCell ref="F140:F141"/>
    <mergeCell ref="G140:G141"/>
    <mergeCell ref="H140:H141"/>
    <mergeCell ref="C134:C135"/>
    <mergeCell ref="D134:D135"/>
    <mergeCell ref="E134:E135"/>
    <mergeCell ref="F134:F135"/>
    <mergeCell ref="G134:G135"/>
    <mergeCell ref="H134:H135"/>
    <mergeCell ref="C136:C137"/>
    <mergeCell ref="D136:D137"/>
    <mergeCell ref="E136:E137"/>
    <mergeCell ref="F136:F137"/>
    <mergeCell ref="G136:G137"/>
    <mergeCell ref="H136:H137"/>
    <mergeCell ref="C130:C131"/>
    <mergeCell ref="D130:D131"/>
    <mergeCell ref="E130:E131"/>
    <mergeCell ref="F130:F131"/>
    <mergeCell ref="G130:G131"/>
    <mergeCell ref="H130:H131"/>
    <mergeCell ref="C132:C133"/>
    <mergeCell ref="D132:D133"/>
    <mergeCell ref="E132:E133"/>
    <mergeCell ref="F132:F133"/>
    <mergeCell ref="G132:G133"/>
    <mergeCell ref="H132:H133"/>
    <mergeCell ref="C126:C127"/>
    <mergeCell ref="D126:D127"/>
    <mergeCell ref="E126:E127"/>
    <mergeCell ref="F126:F127"/>
    <mergeCell ref="G126:G127"/>
    <mergeCell ref="H126:H127"/>
    <mergeCell ref="C128:C129"/>
    <mergeCell ref="D128:D129"/>
    <mergeCell ref="E128:E129"/>
    <mergeCell ref="F128:F129"/>
    <mergeCell ref="G128:G129"/>
    <mergeCell ref="H128:H129"/>
    <mergeCell ref="C122:C123"/>
    <mergeCell ref="D122:D123"/>
    <mergeCell ref="E122:E123"/>
    <mergeCell ref="F122:F123"/>
    <mergeCell ref="G122:G123"/>
    <mergeCell ref="H122:H123"/>
    <mergeCell ref="C124:C125"/>
    <mergeCell ref="D124:D125"/>
    <mergeCell ref="E124:E125"/>
    <mergeCell ref="F124:F125"/>
    <mergeCell ref="G124:G125"/>
    <mergeCell ref="H124:H125"/>
    <mergeCell ref="C117:C118"/>
    <mergeCell ref="D117:D118"/>
    <mergeCell ref="E117:E118"/>
    <mergeCell ref="F117:F118"/>
    <mergeCell ref="G117:G118"/>
    <mergeCell ref="H117:H118"/>
    <mergeCell ref="C120:C121"/>
    <mergeCell ref="D120:D121"/>
    <mergeCell ref="E120:E121"/>
    <mergeCell ref="F120:F121"/>
    <mergeCell ref="G120:G121"/>
    <mergeCell ref="H120:H121"/>
    <mergeCell ref="C110:C111"/>
    <mergeCell ref="D110:D111"/>
    <mergeCell ref="E110:E111"/>
    <mergeCell ref="F110:F111"/>
    <mergeCell ref="G110:G111"/>
    <mergeCell ref="H110:H111"/>
    <mergeCell ref="C112:C113"/>
    <mergeCell ref="D112:D113"/>
    <mergeCell ref="E112:E113"/>
    <mergeCell ref="F112:F113"/>
    <mergeCell ref="G112:G113"/>
    <mergeCell ref="H112:H113"/>
    <mergeCell ref="C106:C107"/>
    <mergeCell ref="D106:D107"/>
    <mergeCell ref="E106:E107"/>
    <mergeCell ref="F106:F107"/>
    <mergeCell ref="G106:G107"/>
    <mergeCell ref="H106:H107"/>
    <mergeCell ref="C108:C109"/>
    <mergeCell ref="D108:D109"/>
    <mergeCell ref="E108:E109"/>
    <mergeCell ref="F108:F109"/>
    <mergeCell ref="G108:G109"/>
    <mergeCell ref="H108:H109"/>
    <mergeCell ref="C102:C103"/>
    <mergeCell ref="D102:D103"/>
    <mergeCell ref="E102:E103"/>
    <mergeCell ref="F102:F103"/>
    <mergeCell ref="G102:G103"/>
    <mergeCell ref="H102:H103"/>
    <mergeCell ref="C104:C105"/>
    <mergeCell ref="D104:D105"/>
    <mergeCell ref="E104:E105"/>
    <mergeCell ref="F104:F105"/>
    <mergeCell ref="G104:G105"/>
    <mergeCell ref="H104:H105"/>
    <mergeCell ref="C98:C99"/>
    <mergeCell ref="D98:D99"/>
    <mergeCell ref="E98:E99"/>
    <mergeCell ref="F98:F99"/>
    <mergeCell ref="G98:G99"/>
    <mergeCell ref="H98:H99"/>
    <mergeCell ref="C100:C101"/>
    <mergeCell ref="D100:D101"/>
    <mergeCell ref="E100:E101"/>
    <mergeCell ref="F100:F101"/>
    <mergeCell ref="G100:G101"/>
    <mergeCell ref="H100:H101"/>
    <mergeCell ref="C94:C95"/>
    <mergeCell ref="D94:D95"/>
    <mergeCell ref="E94:E95"/>
    <mergeCell ref="F94:F95"/>
    <mergeCell ref="G94:G95"/>
    <mergeCell ref="H94:H95"/>
    <mergeCell ref="C96:C97"/>
    <mergeCell ref="D96:D97"/>
    <mergeCell ref="E96:E97"/>
    <mergeCell ref="F96:F97"/>
    <mergeCell ref="G96:G97"/>
    <mergeCell ref="H96:H97"/>
    <mergeCell ref="C90:C91"/>
    <mergeCell ref="D90:D91"/>
    <mergeCell ref="E90:E91"/>
    <mergeCell ref="F90:F91"/>
    <mergeCell ref="G90:G91"/>
    <mergeCell ref="H90:H91"/>
    <mergeCell ref="C92:C93"/>
    <mergeCell ref="D92:D93"/>
    <mergeCell ref="E92:E93"/>
    <mergeCell ref="F92:F93"/>
    <mergeCell ref="G92:G93"/>
    <mergeCell ref="H92:H93"/>
    <mergeCell ref="C86:C87"/>
    <mergeCell ref="D86:D87"/>
    <mergeCell ref="E86:E87"/>
    <mergeCell ref="F86:F87"/>
    <mergeCell ref="G86:G87"/>
    <mergeCell ref="H86:H87"/>
    <mergeCell ref="C88:C89"/>
    <mergeCell ref="D88:D89"/>
    <mergeCell ref="E88:E89"/>
    <mergeCell ref="F88:F89"/>
    <mergeCell ref="G88:G89"/>
    <mergeCell ref="H88:H89"/>
    <mergeCell ref="C82:C83"/>
    <mergeCell ref="D82:D83"/>
    <mergeCell ref="E82:E83"/>
    <mergeCell ref="F82:F83"/>
    <mergeCell ref="G82:G83"/>
    <mergeCell ref="H82:H83"/>
    <mergeCell ref="C84:C85"/>
    <mergeCell ref="D84:D85"/>
    <mergeCell ref="E84:E85"/>
    <mergeCell ref="F84:F85"/>
    <mergeCell ref="G84:G85"/>
    <mergeCell ref="H84:H85"/>
    <mergeCell ref="C78:C79"/>
    <mergeCell ref="D78:D79"/>
    <mergeCell ref="E78:E79"/>
    <mergeCell ref="F78:F79"/>
    <mergeCell ref="G78:G79"/>
    <mergeCell ref="H78:H79"/>
    <mergeCell ref="C80:C81"/>
    <mergeCell ref="D80:D81"/>
    <mergeCell ref="E80:E81"/>
    <mergeCell ref="F80:F81"/>
    <mergeCell ref="G80:G81"/>
    <mergeCell ref="H80:H81"/>
    <mergeCell ref="C74:C75"/>
    <mergeCell ref="D74:D75"/>
    <mergeCell ref="E74:E75"/>
    <mergeCell ref="F74:F75"/>
    <mergeCell ref="G74:G75"/>
    <mergeCell ref="H74:H75"/>
    <mergeCell ref="C76:C77"/>
    <mergeCell ref="D76:D77"/>
    <mergeCell ref="E76:E77"/>
    <mergeCell ref="F76:F77"/>
    <mergeCell ref="G76:G77"/>
    <mergeCell ref="H76:H77"/>
    <mergeCell ref="C70:C71"/>
    <mergeCell ref="D70:D71"/>
    <mergeCell ref="E70:E71"/>
    <mergeCell ref="F70:F71"/>
    <mergeCell ref="G70:G71"/>
    <mergeCell ref="H70:H71"/>
    <mergeCell ref="C72:C73"/>
    <mergeCell ref="D72:D73"/>
    <mergeCell ref="E72:E73"/>
    <mergeCell ref="F72:F73"/>
    <mergeCell ref="G72:G73"/>
    <mergeCell ref="H72:H73"/>
    <mergeCell ref="C62:C63"/>
    <mergeCell ref="D62:D63"/>
    <mergeCell ref="E62:E63"/>
    <mergeCell ref="F62:F63"/>
    <mergeCell ref="G62:G63"/>
    <mergeCell ref="H62:H63"/>
    <mergeCell ref="C67:C68"/>
    <mergeCell ref="D67:D68"/>
    <mergeCell ref="E67:E68"/>
    <mergeCell ref="F67:F68"/>
    <mergeCell ref="G67:G68"/>
    <mergeCell ref="H67:H68"/>
    <mergeCell ref="C58:C59"/>
    <mergeCell ref="D58:D59"/>
    <mergeCell ref="E58:E59"/>
    <mergeCell ref="F58:F59"/>
    <mergeCell ref="G58:G59"/>
    <mergeCell ref="H58:H59"/>
    <mergeCell ref="C60:C61"/>
    <mergeCell ref="D60:D61"/>
    <mergeCell ref="E60:E61"/>
    <mergeCell ref="F60:F61"/>
    <mergeCell ref="G60:G61"/>
    <mergeCell ref="H60:H61"/>
    <mergeCell ref="C54:C55"/>
    <mergeCell ref="D54:D55"/>
    <mergeCell ref="E54:E55"/>
    <mergeCell ref="F54:F55"/>
    <mergeCell ref="G54:G55"/>
    <mergeCell ref="H54:H55"/>
    <mergeCell ref="C56:C57"/>
    <mergeCell ref="D56:D57"/>
    <mergeCell ref="E56:E57"/>
    <mergeCell ref="F56:F57"/>
    <mergeCell ref="G56:G57"/>
    <mergeCell ref="H56:H57"/>
    <mergeCell ref="C50:C51"/>
    <mergeCell ref="D50:D51"/>
    <mergeCell ref="E50:E51"/>
    <mergeCell ref="F50:F51"/>
    <mergeCell ref="G50:G51"/>
    <mergeCell ref="H50:H51"/>
    <mergeCell ref="C52:C53"/>
    <mergeCell ref="D52:D53"/>
    <mergeCell ref="E52:E53"/>
    <mergeCell ref="F52:F53"/>
    <mergeCell ref="G52:G53"/>
    <mergeCell ref="H52:H53"/>
    <mergeCell ref="C46:C47"/>
    <mergeCell ref="D46:D47"/>
    <mergeCell ref="E46:E47"/>
    <mergeCell ref="F46:F47"/>
    <mergeCell ref="G46:G47"/>
    <mergeCell ref="H46:H47"/>
    <mergeCell ref="C48:C49"/>
    <mergeCell ref="D48:D49"/>
    <mergeCell ref="E48:E49"/>
    <mergeCell ref="F48:F49"/>
    <mergeCell ref="G48:G49"/>
    <mergeCell ref="H48:H49"/>
    <mergeCell ref="C42:C43"/>
    <mergeCell ref="D42:D43"/>
    <mergeCell ref="E42:E43"/>
    <mergeCell ref="F42:F43"/>
    <mergeCell ref="G42:G43"/>
    <mergeCell ref="H42:H43"/>
    <mergeCell ref="C44:C45"/>
    <mergeCell ref="D44:D45"/>
    <mergeCell ref="E44:E45"/>
    <mergeCell ref="F44:F45"/>
    <mergeCell ref="G44:G45"/>
    <mergeCell ref="H44:H45"/>
    <mergeCell ref="C38:C39"/>
    <mergeCell ref="D38:D39"/>
    <mergeCell ref="E38:E39"/>
    <mergeCell ref="F38:F39"/>
    <mergeCell ref="G38:G39"/>
    <mergeCell ref="H38:H39"/>
    <mergeCell ref="C40:C41"/>
    <mergeCell ref="D40:D41"/>
    <mergeCell ref="E40:E41"/>
    <mergeCell ref="F40:F41"/>
    <mergeCell ref="G40:G41"/>
    <mergeCell ref="H40:H41"/>
    <mergeCell ref="C34:C35"/>
    <mergeCell ref="D34:D35"/>
    <mergeCell ref="E34:E35"/>
    <mergeCell ref="F34:F35"/>
    <mergeCell ref="G34:G35"/>
    <mergeCell ref="H34:H35"/>
    <mergeCell ref="C36:C37"/>
    <mergeCell ref="D36:D37"/>
    <mergeCell ref="E36:E37"/>
    <mergeCell ref="F36:F37"/>
    <mergeCell ref="G36:G37"/>
    <mergeCell ref="H36:H37"/>
    <mergeCell ref="C30:C31"/>
    <mergeCell ref="D30:D31"/>
    <mergeCell ref="E30:E31"/>
    <mergeCell ref="F30:F31"/>
    <mergeCell ref="G30:G31"/>
    <mergeCell ref="H30:H31"/>
    <mergeCell ref="C32:C33"/>
    <mergeCell ref="D32:D33"/>
    <mergeCell ref="E32:E33"/>
    <mergeCell ref="F32:F33"/>
    <mergeCell ref="G32:G33"/>
    <mergeCell ref="H32:H33"/>
    <mergeCell ref="C25:C26"/>
    <mergeCell ref="D25:D26"/>
    <mergeCell ref="E25:E26"/>
    <mergeCell ref="F25:F26"/>
    <mergeCell ref="G25:G26"/>
    <mergeCell ref="H25:H26"/>
    <mergeCell ref="C28:C29"/>
    <mergeCell ref="D28:D29"/>
    <mergeCell ref="E28:E29"/>
    <mergeCell ref="F28:F29"/>
    <mergeCell ref="G28:G29"/>
    <mergeCell ref="H28:H29"/>
    <mergeCell ref="D7:G9"/>
    <mergeCell ref="D10:F10"/>
    <mergeCell ref="D11:F11"/>
    <mergeCell ref="D12:F12"/>
    <mergeCell ref="D13:F13"/>
    <mergeCell ref="D15:F15"/>
    <mergeCell ref="D16:F16"/>
    <mergeCell ref="H17:H18"/>
    <mergeCell ref="D18:G20"/>
    <mergeCell ref="H19:H20"/>
  </mergeCells>
  <conditionalFormatting sqref="F28">
    <cfRule type="containsText" dxfId="300" priority="35" operator="containsText" text="in Umsetzung">
      <formula>NOT(ISERROR(SEARCH("in Umsetzung",F28)))</formula>
    </cfRule>
    <cfRule type="containsText" dxfId="299" priority="34" operator="containsText" text="zukünftiger Termin">
      <formula>NOT(ISERROR(SEARCH("zukünftiger Termin",F28)))</formula>
    </cfRule>
    <cfRule type="containsText" dxfId="298" priority="33" operator="containsText" text="zukünftiger Termin">
      <formula>NOT(ISERROR(SEARCH("zukünftiger Termin",F28)))</formula>
    </cfRule>
    <cfRule type="containsText" dxfId="297" priority="32" operator="containsText" text="zukünftiger Termin">
      <formula>NOT(ISERROR(SEARCH("zukünftiger Termin",F28)))</formula>
    </cfRule>
    <cfRule type="containsText" dxfId="296" priority="31" operator="containsText" text="umgesetzt">
      <formula>NOT(ISERROR(SEARCH("umgesetzt",F28)))</formula>
    </cfRule>
    <cfRule type="containsText" dxfId="295" priority="30" operator="containsText" text="noch offen">
      <formula>NOT(ISERROR(SEARCH("noch offen",F28)))</formula>
    </cfRule>
    <cfRule type="containsText" dxfId="294" priority="29" operator="containsText" text="Umsetzung nicht möglich">
      <formula>NOT(ISERROR(SEARCH("Umsetzung nicht möglich",F28)))</formula>
    </cfRule>
    <cfRule type="containsText" dxfId="293" priority="28" operator="containsText" text="wird laufend umgesetzt">
      <formula>NOT(ISERROR(SEARCH("wird laufend umgesetzt",F28)))</formula>
    </cfRule>
    <cfRule type="containsText" dxfId="292" priority="27" operator="containsText" text="umgesetzt">
      <formula>NOT(ISERROR(SEARCH("umgesetzt",F28)))</formula>
    </cfRule>
    <cfRule type="containsText" dxfId="291" priority="26" operator="containsText" text="bisher nicht">
      <formula>NOT(ISERROR(SEARCH("bisher nicht",F28)))</formula>
    </cfRule>
    <cfRule type="containsText" dxfId="290" priority="25" operator="containsText" text="umgesetzt">
      <formula>NOT(ISERROR(SEARCH("umgesetzt",F28)))</formula>
    </cfRule>
  </conditionalFormatting>
  <conditionalFormatting sqref="F30 F32 F34 F36 F38 F40 F42 F44 F46 F48 F50 F52 F54 F56">
    <cfRule type="containsText" dxfId="289" priority="37" operator="containsText" text="bisher nicht">
      <formula>NOT(ISERROR(SEARCH("bisher nicht",F30)))</formula>
    </cfRule>
    <cfRule type="containsText" dxfId="288" priority="46" operator="containsText" text="in Umsetzung">
      <formula>NOT(ISERROR(SEARCH("in Umsetzung",F30)))</formula>
    </cfRule>
    <cfRule type="containsText" dxfId="287" priority="40" operator="containsText" text="Umsetzung nicht möglich">
      <formula>NOT(ISERROR(SEARCH("Umsetzung nicht möglich",F30)))</formula>
    </cfRule>
    <cfRule type="containsText" dxfId="286" priority="38" operator="containsText" text="umgesetzt">
      <formula>NOT(ISERROR(SEARCH("umgesetzt",F30)))</formula>
    </cfRule>
    <cfRule type="containsText" dxfId="285" priority="39" operator="containsText" text="wird laufend umgesetzt">
      <formula>NOT(ISERROR(SEARCH("wird laufend umgesetzt",F30)))</formula>
    </cfRule>
    <cfRule type="containsText" dxfId="284" priority="36" operator="containsText" text="umgesetzt">
      <formula>NOT(ISERROR(SEARCH("umgesetzt",F30)))</formula>
    </cfRule>
    <cfRule type="containsText" dxfId="283" priority="41" operator="containsText" text="noch offen">
      <formula>NOT(ISERROR(SEARCH("noch offen",F30)))</formula>
    </cfRule>
    <cfRule type="containsText" dxfId="282" priority="42" operator="containsText" text="umgesetzt">
      <formula>NOT(ISERROR(SEARCH("umgesetzt",F30)))</formula>
    </cfRule>
    <cfRule type="containsText" dxfId="281" priority="43" operator="containsText" text="zukünftiger Termin">
      <formula>NOT(ISERROR(SEARCH("zukünftiger Termin",F30)))</formula>
    </cfRule>
    <cfRule type="containsText" dxfId="280" priority="44" operator="containsText" text="zukünftiger Termin">
      <formula>NOT(ISERROR(SEARCH("zukünftiger Termin",F30)))</formula>
    </cfRule>
    <cfRule type="containsText" dxfId="279" priority="45" operator="containsText" text="zukünftiger Termin">
      <formula>NOT(ISERROR(SEARCH("zukünftiger Termin",F30)))</formula>
    </cfRule>
  </conditionalFormatting>
  <conditionalFormatting sqref="F58 F60">
    <cfRule type="containsText" dxfId="278" priority="179" operator="containsText" text="umgesetzt">
      <formula>NOT(ISERROR(SEARCH("umgesetzt",F58)))</formula>
    </cfRule>
    <cfRule type="containsText" dxfId="277" priority="180" operator="containsText" text="bisher nicht">
      <formula>NOT(ISERROR(SEARCH("bisher nicht",F58)))</formula>
    </cfRule>
    <cfRule type="containsText" dxfId="276" priority="182" operator="containsText" text="wird laufend umgesetzt">
      <formula>NOT(ISERROR(SEARCH("wird laufend umgesetzt",F58)))</formula>
    </cfRule>
    <cfRule type="containsText" dxfId="275" priority="183" operator="containsText" text="Umsetzung nicht möglich">
      <formula>NOT(ISERROR(SEARCH("Umsetzung nicht möglich",F58)))</formula>
    </cfRule>
    <cfRule type="containsText" dxfId="274" priority="188" operator="containsText" text="zukünftiger Termin">
      <formula>NOT(ISERROR(SEARCH("zukünftiger Termin",F58)))</formula>
    </cfRule>
    <cfRule type="containsText" dxfId="273" priority="187" operator="containsText" text="zukünftiger Termin">
      <formula>NOT(ISERROR(SEARCH("zukünftiger Termin",F58)))</formula>
    </cfRule>
    <cfRule type="containsText" dxfId="272" priority="186" operator="containsText" text="zukünftiger Termin">
      <formula>NOT(ISERROR(SEARCH("zukünftiger Termin",F58)))</formula>
    </cfRule>
    <cfRule type="containsText" dxfId="271" priority="184" operator="containsText" text="noch offen">
      <formula>NOT(ISERROR(SEARCH("noch offen",F58)))</formula>
    </cfRule>
    <cfRule type="containsText" dxfId="270" priority="185" operator="containsText" text="umgesetzt">
      <formula>NOT(ISERROR(SEARCH("umgesetzt",F58)))</formula>
    </cfRule>
    <cfRule type="containsText" dxfId="269" priority="181" operator="containsText" text="umgesetzt">
      <formula>NOT(ISERROR(SEARCH("umgesetzt",F58)))</formula>
    </cfRule>
    <cfRule type="containsText" dxfId="268" priority="189" operator="containsText" text="in Umsetzung">
      <formula>NOT(ISERROR(SEARCH("in Umsetzung",F58)))</formula>
    </cfRule>
  </conditionalFormatting>
  <conditionalFormatting sqref="F62">
    <cfRule type="containsText" dxfId="267" priority="193" operator="containsText" text="wird laufend umgesetzt">
      <formula>NOT(ISERROR(SEARCH("wird laufend umgesetzt",F62)))</formula>
    </cfRule>
    <cfRule type="containsText" dxfId="266" priority="197" operator="containsText" text="zukünftiger Termin">
      <formula>NOT(ISERROR(SEARCH("zukünftiger Termin",F62)))</formula>
    </cfRule>
    <cfRule type="containsText" dxfId="265" priority="196" operator="containsText" text="umgesetzt">
      <formula>NOT(ISERROR(SEARCH("umgesetzt",F62)))</formula>
    </cfRule>
    <cfRule type="containsText" dxfId="264" priority="194" operator="containsText" text="Umsetzung nicht möglich">
      <formula>NOT(ISERROR(SEARCH("Umsetzung nicht möglich",F62)))</formula>
    </cfRule>
    <cfRule type="containsText" dxfId="263" priority="195" operator="containsText" text="noch offen">
      <formula>NOT(ISERROR(SEARCH("noch offen",F62)))</formula>
    </cfRule>
    <cfRule type="containsText" dxfId="262" priority="191" operator="containsText" text="bisher nicht">
      <formula>NOT(ISERROR(SEARCH("bisher nicht",F62)))</formula>
    </cfRule>
    <cfRule type="containsText" dxfId="261" priority="190" operator="containsText" text="umgesetzt">
      <formula>NOT(ISERROR(SEARCH("umgesetzt",F62)))</formula>
    </cfRule>
    <cfRule type="containsText" dxfId="260" priority="200" operator="containsText" text="in Umsetzung">
      <formula>NOT(ISERROR(SEARCH("in Umsetzung",F62)))</formula>
    </cfRule>
    <cfRule type="containsText" dxfId="259" priority="192" operator="containsText" text="umgesetzt">
      <formula>NOT(ISERROR(SEARCH("umgesetzt",F62)))</formula>
    </cfRule>
    <cfRule type="containsText" dxfId="258" priority="199" operator="containsText" text="zukünftiger Termin">
      <formula>NOT(ISERROR(SEARCH("zukünftiger Termin",F62)))</formula>
    </cfRule>
    <cfRule type="containsText" dxfId="257" priority="198" operator="containsText" text="zukünftiger Termin">
      <formula>NOT(ISERROR(SEARCH("zukünftiger Termin",F62)))</formula>
    </cfRule>
  </conditionalFormatting>
  <conditionalFormatting sqref="F70">
    <cfRule type="containsText" dxfId="256" priority="52" operator="containsText" text="noch offen">
      <formula>NOT(ISERROR(SEARCH("noch offen",F70)))</formula>
    </cfRule>
    <cfRule type="containsText" dxfId="255" priority="53" operator="containsText" text="umgesetzt">
      <formula>NOT(ISERROR(SEARCH("umgesetzt",F70)))</formula>
    </cfRule>
    <cfRule type="containsText" dxfId="254" priority="54" operator="containsText" text="zukünftiger Termin">
      <formula>NOT(ISERROR(SEARCH("zukünftiger Termin",F70)))</formula>
    </cfRule>
    <cfRule type="containsText" dxfId="253" priority="55" operator="containsText" text="zukünftiger Termin">
      <formula>NOT(ISERROR(SEARCH("zukünftiger Termin",F70)))</formula>
    </cfRule>
    <cfRule type="containsText" dxfId="252" priority="57" operator="containsText" text="in Umsetzung">
      <formula>NOT(ISERROR(SEARCH("in Umsetzung",F70)))</formula>
    </cfRule>
    <cfRule type="containsText" dxfId="251" priority="56" operator="containsText" text="zukünftiger Termin">
      <formula>NOT(ISERROR(SEARCH("zukünftiger Termin",F70)))</formula>
    </cfRule>
    <cfRule type="containsText" dxfId="250" priority="47" operator="containsText" text="umgesetzt">
      <formula>NOT(ISERROR(SEARCH("umgesetzt",F70)))</formula>
    </cfRule>
    <cfRule type="containsText" dxfId="249" priority="48" operator="containsText" text="bisher nicht">
      <formula>NOT(ISERROR(SEARCH("bisher nicht",F70)))</formula>
    </cfRule>
    <cfRule type="containsText" dxfId="248" priority="49" operator="containsText" text="umgesetzt">
      <formula>NOT(ISERROR(SEARCH("umgesetzt",F70)))</formula>
    </cfRule>
    <cfRule type="containsText" dxfId="247" priority="50" operator="containsText" text="wird laufend umgesetzt">
      <formula>NOT(ISERROR(SEARCH("wird laufend umgesetzt",F70)))</formula>
    </cfRule>
    <cfRule type="containsText" dxfId="246" priority="51" operator="containsText" text="Umsetzung nicht möglich">
      <formula>NOT(ISERROR(SEARCH("Umsetzung nicht möglich",F70)))</formula>
    </cfRule>
  </conditionalFormatting>
  <conditionalFormatting sqref="F72 F74 F76 F78 F80 F82 F84 F86 F88 F90 F100 F102 F104 F112">
    <cfRule type="containsText" dxfId="245" priority="64" operator="containsText" text="umgesetzt">
      <formula>NOT(ISERROR(SEARCH("umgesetzt",F72)))</formula>
    </cfRule>
    <cfRule type="containsText" dxfId="244" priority="61" operator="containsText" text="wird laufend umgesetzt">
      <formula>NOT(ISERROR(SEARCH("wird laufend umgesetzt",F72)))</formula>
    </cfRule>
    <cfRule type="containsText" dxfId="243" priority="62" operator="containsText" text="Umsetzung nicht möglich">
      <formula>NOT(ISERROR(SEARCH("Umsetzung nicht möglich",F72)))</formula>
    </cfRule>
    <cfRule type="containsText" dxfId="242" priority="63" operator="containsText" text="noch offen">
      <formula>NOT(ISERROR(SEARCH("noch offen",F72)))</formula>
    </cfRule>
    <cfRule type="containsText" dxfId="241" priority="60" operator="containsText" text="umgesetzt">
      <formula>NOT(ISERROR(SEARCH("umgesetzt",F72)))</formula>
    </cfRule>
    <cfRule type="containsText" dxfId="240" priority="58" operator="containsText" text="umgesetzt">
      <formula>NOT(ISERROR(SEARCH("umgesetzt",F72)))</formula>
    </cfRule>
    <cfRule type="containsText" dxfId="239" priority="59" operator="containsText" text="bisher nicht">
      <formula>NOT(ISERROR(SEARCH("bisher nicht",F72)))</formula>
    </cfRule>
    <cfRule type="containsText" dxfId="238" priority="68" operator="containsText" text="in Umsetzung">
      <formula>NOT(ISERROR(SEARCH("in Umsetzung",F72)))</formula>
    </cfRule>
    <cfRule type="containsText" dxfId="237" priority="67" operator="containsText" text="zukünftiger Termin">
      <formula>NOT(ISERROR(SEARCH("zukünftiger Termin",F72)))</formula>
    </cfRule>
    <cfRule type="containsText" dxfId="236" priority="66" operator="containsText" text="zukünftiger Termin">
      <formula>NOT(ISERROR(SEARCH("zukünftiger Termin",F72)))</formula>
    </cfRule>
    <cfRule type="containsText" dxfId="235" priority="65" operator="containsText" text="zukünftiger Termin">
      <formula>NOT(ISERROR(SEARCH("zukünftiger Termin",F72)))</formula>
    </cfRule>
  </conditionalFormatting>
  <conditionalFormatting sqref="F92">
    <cfRule type="containsText" dxfId="234" priority="230" operator="containsText" text="zukünftiger Termin">
      <formula>NOT(ISERROR(SEARCH("zukünftiger Termin",F92)))</formula>
    </cfRule>
    <cfRule type="containsText" dxfId="233" priority="229" operator="containsText" text="umgesetzt">
      <formula>NOT(ISERROR(SEARCH("umgesetzt",F92)))</formula>
    </cfRule>
    <cfRule type="containsText" dxfId="232" priority="228" operator="containsText" text="noch offen">
      <formula>NOT(ISERROR(SEARCH("noch offen",F92)))</formula>
    </cfRule>
    <cfRule type="containsText" dxfId="231" priority="227" operator="containsText" text="Umsetzung nicht möglich">
      <formula>NOT(ISERROR(SEARCH("Umsetzung nicht möglich",F92)))</formula>
    </cfRule>
    <cfRule type="containsText" dxfId="230" priority="226" operator="containsText" text="wird laufend umgesetzt">
      <formula>NOT(ISERROR(SEARCH("wird laufend umgesetzt",F92)))</formula>
    </cfRule>
    <cfRule type="containsText" dxfId="229" priority="225" operator="containsText" text="umgesetzt">
      <formula>NOT(ISERROR(SEARCH("umgesetzt",F92)))</formula>
    </cfRule>
    <cfRule type="containsText" dxfId="228" priority="224" operator="containsText" text="bisher nicht">
      <formula>NOT(ISERROR(SEARCH("bisher nicht",F92)))</formula>
    </cfRule>
    <cfRule type="containsText" dxfId="227" priority="223" operator="containsText" text="umgesetzt">
      <formula>NOT(ISERROR(SEARCH("umgesetzt",F92)))</formula>
    </cfRule>
    <cfRule type="containsText" dxfId="226" priority="233" operator="containsText" text="in Umsetzung">
      <formula>NOT(ISERROR(SEARCH("in Umsetzung",F92)))</formula>
    </cfRule>
    <cfRule type="containsText" dxfId="225" priority="232" operator="containsText" text="zukünftiger Termin">
      <formula>NOT(ISERROR(SEARCH("zukünftiger Termin",F92)))</formula>
    </cfRule>
    <cfRule type="containsText" dxfId="224" priority="231" operator="containsText" text="zukünftiger Termin">
      <formula>NOT(ISERROR(SEARCH("zukünftiger Termin",F92)))</formula>
    </cfRule>
  </conditionalFormatting>
  <conditionalFormatting sqref="F94">
    <cfRule type="containsText" dxfId="223" priority="244" operator="containsText" text="in Umsetzung">
      <formula>NOT(ISERROR(SEARCH("in Umsetzung",F94)))</formula>
    </cfRule>
    <cfRule type="containsText" dxfId="222" priority="243" operator="containsText" text="zukünftiger Termin">
      <formula>NOT(ISERROR(SEARCH("zukünftiger Termin",F94)))</formula>
    </cfRule>
    <cfRule type="containsText" dxfId="221" priority="242" operator="containsText" text="zukünftiger Termin">
      <formula>NOT(ISERROR(SEARCH("zukünftiger Termin",F94)))</formula>
    </cfRule>
    <cfRule type="containsText" dxfId="220" priority="241" operator="containsText" text="zukünftiger Termin">
      <formula>NOT(ISERROR(SEARCH("zukünftiger Termin",F94)))</formula>
    </cfRule>
    <cfRule type="containsText" dxfId="219" priority="240" operator="containsText" text="umgesetzt">
      <formula>NOT(ISERROR(SEARCH("umgesetzt",F94)))</formula>
    </cfRule>
    <cfRule type="containsText" dxfId="218" priority="239" operator="containsText" text="noch offen">
      <formula>NOT(ISERROR(SEARCH("noch offen",F94)))</formula>
    </cfRule>
    <cfRule type="containsText" dxfId="217" priority="238" operator="containsText" text="Umsetzung nicht möglich">
      <formula>NOT(ISERROR(SEARCH("Umsetzung nicht möglich",F94)))</formula>
    </cfRule>
    <cfRule type="containsText" dxfId="216" priority="237" operator="containsText" text="wird laufend umgesetzt">
      <formula>NOT(ISERROR(SEARCH("wird laufend umgesetzt",F94)))</formula>
    </cfRule>
    <cfRule type="containsText" dxfId="215" priority="236" operator="containsText" text="umgesetzt">
      <formula>NOT(ISERROR(SEARCH("umgesetzt",F94)))</formula>
    </cfRule>
    <cfRule type="containsText" dxfId="214" priority="235" operator="containsText" text="bisher nicht">
      <formula>NOT(ISERROR(SEARCH("bisher nicht",F94)))</formula>
    </cfRule>
    <cfRule type="containsText" dxfId="213" priority="234" operator="containsText" text="umgesetzt">
      <formula>NOT(ISERROR(SEARCH("umgesetzt",F94)))</formula>
    </cfRule>
  </conditionalFormatting>
  <conditionalFormatting sqref="F96">
    <cfRule type="containsText" dxfId="212" priority="252" operator="containsText" text="zukünftiger Termin">
      <formula>NOT(ISERROR(SEARCH("zukünftiger Termin",F96)))</formula>
    </cfRule>
    <cfRule type="containsText" dxfId="211" priority="251" operator="containsText" text="umgesetzt">
      <formula>NOT(ISERROR(SEARCH("umgesetzt",F96)))</formula>
    </cfRule>
    <cfRule type="containsText" dxfId="210" priority="250" operator="containsText" text="noch offen">
      <formula>NOT(ISERROR(SEARCH("noch offen",F96)))</formula>
    </cfRule>
    <cfRule type="containsText" dxfId="209" priority="249" operator="containsText" text="Umsetzung nicht möglich">
      <formula>NOT(ISERROR(SEARCH("Umsetzung nicht möglich",F96)))</formula>
    </cfRule>
    <cfRule type="containsText" dxfId="208" priority="248" operator="containsText" text="wird laufend umgesetzt">
      <formula>NOT(ISERROR(SEARCH("wird laufend umgesetzt",F96)))</formula>
    </cfRule>
    <cfRule type="containsText" dxfId="207" priority="247" operator="containsText" text="umgesetzt">
      <formula>NOT(ISERROR(SEARCH("umgesetzt",F96)))</formula>
    </cfRule>
    <cfRule type="containsText" dxfId="206" priority="245" operator="containsText" text="umgesetzt">
      <formula>NOT(ISERROR(SEARCH("umgesetzt",F96)))</formula>
    </cfRule>
    <cfRule type="containsText" dxfId="205" priority="255" operator="containsText" text="in Umsetzung">
      <formula>NOT(ISERROR(SEARCH("in Umsetzung",F96)))</formula>
    </cfRule>
    <cfRule type="containsText" dxfId="204" priority="253" operator="containsText" text="zukünftiger Termin">
      <formula>NOT(ISERROR(SEARCH("zukünftiger Termin",F96)))</formula>
    </cfRule>
    <cfRule type="containsText" dxfId="203" priority="246" operator="containsText" text="bisher nicht">
      <formula>NOT(ISERROR(SEARCH("bisher nicht",F96)))</formula>
    </cfRule>
    <cfRule type="containsText" dxfId="202" priority="254" operator="containsText" text="zukünftiger Termin">
      <formula>NOT(ISERROR(SEARCH("zukünftiger Termin",F96)))</formula>
    </cfRule>
  </conditionalFormatting>
  <conditionalFormatting sqref="F98">
    <cfRule type="containsText" dxfId="201" priority="256" operator="containsText" text="umgesetzt">
      <formula>NOT(ISERROR(SEARCH("umgesetzt",F98)))</formula>
    </cfRule>
    <cfRule type="containsText" dxfId="200" priority="261" operator="containsText" text="noch offen">
      <formula>NOT(ISERROR(SEARCH("noch offen",F98)))</formula>
    </cfRule>
    <cfRule type="containsText" dxfId="199" priority="266" operator="containsText" text="in Umsetzung">
      <formula>NOT(ISERROR(SEARCH("in Umsetzung",F98)))</formula>
    </cfRule>
    <cfRule type="containsText" dxfId="198" priority="257" operator="containsText" text="bisher nicht">
      <formula>NOT(ISERROR(SEARCH("bisher nicht",F98)))</formula>
    </cfRule>
    <cfRule type="containsText" dxfId="197" priority="258" operator="containsText" text="umgesetzt">
      <formula>NOT(ISERROR(SEARCH("umgesetzt",F98)))</formula>
    </cfRule>
    <cfRule type="containsText" dxfId="196" priority="259" operator="containsText" text="wird laufend umgesetzt">
      <formula>NOT(ISERROR(SEARCH("wird laufend umgesetzt",F98)))</formula>
    </cfRule>
    <cfRule type="containsText" dxfId="195" priority="260" operator="containsText" text="Umsetzung nicht möglich">
      <formula>NOT(ISERROR(SEARCH("Umsetzung nicht möglich",F98)))</formula>
    </cfRule>
    <cfRule type="containsText" dxfId="194" priority="262" operator="containsText" text="umgesetzt">
      <formula>NOT(ISERROR(SEARCH("umgesetzt",F98)))</formula>
    </cfRule>
    <cfRule type="containsText" dxfId="193" priority="263" operator="containsText" text="zukünftiger Termin">
      <formula>NOT(ISERROR(SEARCH("zukünftiger Termin",F98)))</formula>
    </cfRule>
    <cfRule type="containsText" dxfId="192" priority="264" operator="containsText" text="zukünftiger Termin">
      <formula>NOT(ISERROR(SEARCH("zukünftiger Termin",F98)))</formula>
    </cfRule>
    <cfRule type="containsText" dxfId="191" priority="265" operator="containsText" text="zukünftiger Termin">
      <formula>NOT(ISERROR(SEARCH("zukünftiger Termin",F98)))</formula>
    </cfRule>
  </conditionalFormatting>
  <conditionalFormatting sqref="F106">
    <cfRule type="containsText" dxfId="190" priority="209" operator="containsText" text="zukünftiger Termin">
      <formula>NOT(ISERROR(SEARCH("zukünftiger Termin",F106)))</formula>
    </cfRule>
    <cfRule type="containsText" dxfId="189" priority="208" operator="containsText" text="zukünftiger Termin">
      <formula>NOT(ISERROR(SEARCH("zukünftiger Termin",F106)))</formula>
    </cfRule>
    <cfRule type="containsText" dxfId="188" priority="206" operator="containsText" text="noch offen">
      <formula>NOT(ISERROR(SEARCH("noch offen",F106)))</formula>
    </cfRule>
    <cfRule type="containsText" dxfId="187" priority="205" operator="containsText" text="Umsetzung nicht möglich">
      <formula>NOT(ISERROR(SEARCH("Umsetzung nicht möglich",F106)))</formula>
    </cfRule>
    <cfRule type="containsText" dxfId="186" priority="204" operator="containsText" text="wird laufend umgesetzt">
      <formula>NOT(ISERROR(SEARCH("wird laufend umgesetzt",F106)))</formula>
    </cfRule>
    <cfRule type="containsText" dxfId="185" priority="203" operator="containsText" text="umgesetzt">
      <formula>NOT(ISERROR(SEARCH("umgesetzt",F106)))</formula>
    </cfRule>
    <cfRule type="containsText" dxfId="184" priority="202" operator="containsText" text="bisher nicht">
      <formula>NOT(ISERROR(SEARCH("bisher nicht",F106)))</formula>
    </cfRule>
    <cfRule type="containsText" dxfId="183" priority="201" operator="containsText" text="umgesetzt">
      <formula>NOT(ISERROR(SEARCH("umgesetzt",F106)))</formula>
    </cfRule>
    <cfRule type="containsText" dxfId="182" priority="211" operator="containsText" text="in Umsetzung">
      <formula>NOT(ISERROR(SEARCH("in Umsetzung",F106)))</formula>
    </cfRule>
    <cfRule type="containsText" dxfId="181" priority="207" operator="containsText" text="umgesetzt">
      <formula>NOT(ISERROR(SEARCH("umgesetzt",F106)))</formula>
    </cfRule>
    <cfRule type="containsText" dxfId="180" priority="210" operator="containsText" text="zukünftiger Termin">
      <formula>NOT(ISERROR(SEARCH("zukünftiger Termin",F106)))</formula>
    </cfRule>
  </conditionalFormatting>
  <conditionalFormatting sqref="F108">
    <cfRule type="containsText" dxfId="179" priority="214" operator="containsText" text="umgesetzt">
      <formula>NOT(ISERROR(SEARCH("umgesetzt",F108)))</formula>
    </cfRule>
    <cfRule type="containsText" dxfId="178" priority="217" operator="containsText" text="noch offen">
      <formula>NOT(ISERROR(SEARCH("noch offen",F108)))</formula>
    </cfRule>
    <cfRule type="containsText" dxfId="177" priority="216" operator="containsText" text="Umsetzung nicht möglich">
      <formula>NOT(ISERROR(SEARCH("Umsetzung nicht möglich",F108)))</formula>
    </cfRule>
    <cfRule type="containsText" dxfId="176" priority="215" operator="containsText" text="wird laufend umgesetzt">
      <formula>NOT(ISERROR(SEARCH("wird laufend umgesetzt",F108)))</formula>
    </cfRule>
    <cfRule type="containsText" dxfId="175" priority="213" operator="containsText" text="bisher nicht">
      <formula>NOT(ISERROR(SEARCH("bisher nicht",F108)))</formula>
    </cfRule>
    <cfRule type="containsText" dxfId="174" priority="212" operator="containsText" text="umgesetzt">
      <formula>NOT(ISERROR(SEARCH("umgesetzt",F108)))</formula>
    </cfRule>
    <cfRule type="containsText" dxfId="173" priority="218" operator="containsText" text="umgesetzt">
      <formula>NOT(ISERROR(SEARCH("umgesetzt",F108)))</formula>
    </cfRule>
    <cfRule type="containsText" dxfId="172" priority="220" operator="containsText" text="zukünftiger Termin">
      <formula>NOT(ISERROR(SEARCH("zukünftiger Termin",F108)))</formula>
    </cfRule>
    <cfRule type="containsText" dxfId="171" priority="219" operator="containsText" text="zukünftiger Termin">
      <formula>NOT(ISERROR(SEARCH("zukünftiger Termin",F108)))</formula>
    </cfRule>
    <cfRule type="containsText" dxfId="170" priority="221" operator="containsText" text="zukünftiger Termin">
      <formula>NOT(ISERROR(SEARCH("zukünftiger Termin",F108)))</formula>
    </cfRule>
    <cfRule type="containsText" dxfId="169" priority="222" operator="containsText" text="in Umsetzung">
      <formula>NOT(ISERROR(SEARCH("in Umsetzung",F108)))</formula>
    </cfRule>
  </conditionalFormatting>
  <conditionalFormatting sqref="F110">
    <cfRule type="containsText" dxfId="168" priority="15" operator="containsText" text="umgesetzt">
      <formula>NOT(ISERROR(SEARCH("umgesetzt",F110)))</formula>
    </cfRule>
    <cfRule type="containsText" dxfId="167" priority="14" operator="containsText" text="bisher nicht">
      <formula>NOT(ISERROR(SEARCH("bisher nicht",F110)))</formula>
    </cfRule>
    <cfRule type="containsText" dxfId="166" priority="19" operator="containsText" text="umgesetzt">
      <formula>NOT(ISERROR(SEARCH("umgesetzt",F110)))</formula>
    </cfRule>
    <cfRule type="containsText" dxfId="165" priority="13" operator="containsText" text="umgesetzt">
      <formula>NOT(ISERROR(SEARCH("umgesetzt",F110)))</formula>
    </cfRule>
    <cfRule type="containsText" dxfId="164" priority="17" operator="containsText" text="Umsetzung nicht möglich">
      <formula>NOT(ISERROR(SEARCH("Umsetzung nicht möglich",F110)))</formula>
    </cfRule>
    <cfRule type="containsText" dxfId="163" priority="20" operator="containsText" text="zukünftiger Termin">
      <formula>NOT(ISERROR(SEARCH("zukünftiger Termin",F110)))</formula>
    </cfRule>
    <cfRule type="containsText" dxfId="162" priority="23" operator="containsText" text="in Umsetzung">
      <formula>NOT(ISERROR(SEARCH("in Umsetzung",F110)))</formula>
    </cfRule>
    <cfRule type="containsText" dxfId="161" priority="22" operator="containsText" text="zukünftiger Termin">
      <formula>NOT(ISERROR(SEARCH("zukünftiger Termin",F110)))</formula>
    </cfRule>
    <cfRule type="containsText" dxfId="160" priority="21" operator="containsText" text="zukünftiger Termin">
      <formula>NOT(ISERROR(SEARCH("zukünftiger Termin",F110)))</formula>
    </cfRule>
    <cfRule type="containsText" dxfId="159" priority="18" operator="containsText" text="noch offen">
      <formula>NOT(ISERROR(SEARCH("noch offen",F110)))</formula>
    </cfRule>
    <cfRule type="containsText" dxfId="158" priority="16" operator="containsText" text="wird laufend umgesetzt">
      <formula>NOT(ISERROR(SEARCH("wird laufend umgesetzt",F110)))</formula>
    </cfRule>
  </conditionalFormatting>
  <conditionalFormatting sqref="F120">
    <cfRule type="containsText" dxfId="157" priority="71" operator="containsText" text="umgesetzt">
      <formula>NOT(ISERROR(SEARCH("umgesetzt",F120)))</formula>
    </cfRule>
    <cfRule type="containsText" dxfId="156" priority="73" operator="containsText" text="Umsetzung nicht möglich">
      <formula>NOT(ISERROR(SEARCH("Umsetzung nicht möglich",F120)))</formula>
    </cfRule>
    <cfRule type="containsText" dxfId="155" priority="74" operator="containsText" text="noch offen">
      <formula>NOT(ISERROR(SEARCH("noch offen",F120)))</formula>
    </cfRule>
    <cfRule type="containsText" dxfId="154" priority="75" operator="containsText" text="umgesetzt">
      <formula>NOT(ISERROR(SEARCH("umgesetzt",F120)))</formula>
    </cfRule>
    <cfRule type="containsText" dxfId="153" priority="76" operator="containsText" text="zukünftiger Termin">
      <formula>NOT(ISERROR(SEARCH("zukünftiger Termin",F120)))</formula>
    </cfRule>
    <cfRule type="containsText" dxfId="152" priority="77" operator="containsText" text="zukünftiger Termin">
      <formula>NOT(ISERROR(SEARCH("zukünftiger Termin",F120)))</formula>
    </cfRule>
    <cfRule type="containsText" dxfId="151" priority="78" operator="containsText" text="zukünftiger Termin">
      <formula>NOT(ISERROR(SEARCH("zukünftiger Termin",F120)))</formula>
    </cfRule>
    <cfRule type="containsText" dxfId="150" priority="79" operator="containsText" text="in Umsetzung">
      <formula>NOT(ISERROR(SEARCH("in Umsetzung",F120)))</formula>
    </cfRule>
    <cfRule type="containsText" dxfId="149" priority="72" operator="containsText" text="wird laufend umgesetzt">
      <formula>NOT(ISERROR(SEARCH("wird laufend umgesetzt",F120)))</formula>
    </cfRule>
    <cfRule type="containsText" dxfId="148" priority="69" operator="containsText" text="umgesetzt">
      <formula>NOT(ISERROR(SEARCH("umgesetzt",F120)))</formula>
    </cfRule>
    <cfRule type="containsText" dxfId="147" priority="70" operator="containsText" text="bisher nicht">
      <formula>NOT(ISERROR(SEARCH("bisher nicht",F120)))</formula>
    </cfRule>
  </conditionalFormatting>
  <conditionalFormatting sqref="F122 F124 F126 F128 F130 F132 F134 F136 F138 F140 F142 F144 F146 F148">
    <cfRule type="containsText" dxfId="146" priority="89" operator="containsText" text="zukünftiger Termin">
      <formula>NOT(ISERROR(SEARCH("zukünftiger Termin",F122)))</formula>
    </cfRule>
    <cfRule type="containsText" dxfId="145" priority="86" operator="containsText" text="umgesetzt">
      <formula>NOT(ISERROR(SEARCH("umgesetzt",F122)))</formula>
    </cfRule>
    <cfRule type="containsText" dxfId="144" priority="80" operator="containsText" text="umgesetzt">
      <formula>NOT(ISERROR(SEARCH("umgesetzt",F122)))</formula>
    </cfRule>
    <cfRule type="containsText" dxfId="143" priority="81" operator="containsText" text="bisher nicht">
      <formula>NOT(ISERROR(SEARCH("bisher nicht",F122)))</formula>
    </cfRule>
    <cfRule type="containsText" dxfId="142" priority="82" operator="containsText" text="umgesetzt">
      <formula>NOT(ISERROR(SEARCH("umgesetzt",F122)))</formula>
    </cfRule>
    <cfRule type="containsText" dxfId="141" priority="83" operator="containsText" text="wird laufend umgesetzt">
      <formula>NOT(ISERROR(SEARCH("wird laufend umgesetzt",F122)))</formula>
    </cfRule>
    <cfRule type="containsText" dxfId="140" priority="84" operator="containsText" text="Umsetzung nicht möglich">
      <formula>NOT(ISERROR(SEARCH("Umsetzung nicht möglich",F122)))</formula>
    </cfRule>
    <cfRule type="containsText" dxfId="139" priority="85" operator="containsText" text="noch offen">
      <formula>NOT(ISERROR(SEARCH("noch offen",F122)))</formula>
    </cfRule>
    <cfRule type="containsText" dxfId="138" priority="87" operator="containsText" text="zukünftiger Termin">
      <formula>NOT(ISERROR(SEARCH("zukünftiger Termin",F122)))</formula>
    </cfRule>
    <cfRule type="containsText" dxfId="137" priority="88" operator="containsText" text="zukünftiger Termin">
      <formula>NOT(ISERROR(SEARCH("zukünftiger Termin",F122)))</formula>
    </cfRule>
    <cfRule type="containsText" dxfId="136" priority="90" operator="containsText" text="in Umsetzung">
      <formula>NOT(ISERROR(SEARCH("in Umsetzung",F122)))</formula>
    </cfRule>
  </conditionalFormatting>
  <conditionalFormatting sqref="F156">
    <cfRule type="containsText" dxfId="135" priority="100" operator="containsText" text="zukünftiger Termin">
      <formula>NOT(ISERROR(SEARCH("zukünftiger Termin",F156)))</formula>
    </cfRule>
    <cfRule type="containsText" dxfId="134" priority="99" operator="containsText" text="zukünftiger Termin">
      <formula>NOT(ISERROR(SEARCH("zukünftiger Termin",F156)))</formula>
    </cfRule>
    <cfRule type="containsText" dxfId="133" priority="91" operator="containsText" text="umgesetzt">
      <formula>NOT(ISERROR(SEARCH("umgesetzt",F156)))</formula>
    </cfRule>
    <cfRule type="containsText" dxfId="132" priority="92" operator="containsText" text="bisher nicht">
      <formula>NOT(ISERROR(SEARCH("bisher nicht",F156)))</formula>
    </cfRule>
    <cfRule type="containsText" dxfId="131" priority="101" operator="containsText" text="in Umsetzung">
      <formula>NOT(ISERROR(SEARCH("in Umsetzung",F156)))</formula>
    </cfRule>
    <cfRule type="containsText" dxfId="130" priority="93" operator="containsText" text="umgesetzt">
      <formula>NOT(ISERROR(SEARCH("umgesetzt",F156)))</formula>
    </cfRule>
    <cfRule type="containsText" dxfId="129" priority="94" operator="containsText" text="wird laufend umgesetzt">
      <formula>NOT(ISERROR(SEARCH("wird laufend umgesetzt",F156)))</formula>
    </cfRule>
    <cfRule type="containsText" dxfId="128" priority="95" operator="containsText" text="Umsetzung nicht möglich">
      <formula>NOT(ISERROR(SEARCH("Umsetzung nicht möglich",F156)))</formula>
    </cfRule>
    <cfRule type="containsText" dxfId="127" priority="96" operator="containsText" text="noch offen">
      <formula>NOT(ISERROR(SEARCH("noch offen",F156)))</formula>
    </cfRule>
    <cfRule type="containsText" dxfId="126" priority="97" operator="containsText" text="umgesetzt">
      <formula>NOT(ISERROR(SEARCH("umgesetzt",F156)))</formula>
    </cfRule>
    <cfRule type="containsText" dxfId="125" priority="98" operator="containsText" text="zukünftiger Termin">
      <formula>NOT(ISERROR(SEARCH("zukünftiger Termin",F156)))</formula>
    </cfRule>
  </conditionalFormatting>
  <conditionalFormatting sqref="F158 F160 F162 F164 F166 F168 F170 F172 F174 F176 F178 F180 F182 F188">
    <cfRule type="containsText" dxfId="124" priority="107" operator="containsText" text="noch offen">
      <formula>NOT(ISERROR(SEARCH("noch offen",F158)))</formula>
    </cfRule>
    <cfRule type="containsText" dxfId="123" priority="102" operator="containsText" text="umgesetzt">
      <formula>NOT(ISERROR(SEARCH("umgesetzt",F158)))</formula>
    </cfRule>
    <cfRule type="containsText" dxfId="122" priority="109" operator="containsText" text="zukünftiger Termin">
      <formula>NOT(ISERROR(SEARCH("zukünftiger Termin",F158)))</formula>
    </cfRule>
    <cfRule type="containsText" dxfId="121" priority="103" operator="containsText" text="bisher nicht">
      <formula>NOT(ISERROR(SEARCH("bisher nicht",F158)))</formula>
    </cfRule>
    <cfRule type="containsText" dxfId="120" priority="104" operator="containsText" text="umgesetzt">
      <formula>NOT(ISERROR(SEARCH("umgesetzt",F158)))</formula>
    </cfRule>
    <cfRule type="containsText" dxfId="119" priority="105" operator="containsText" text="wird laufend umgesetzt">
      <formula>NOT(ISERROR(SEARCH("wird laufend umgesetzt",F158)))</formula>
    </cfRule>
    <cfRule type="containsText" dxfId="118" priority="106" operator="containsText" text="Umsetzung nicht möglich">
      <formula>NOT(ISERROR(SEARCH("Umsetzung nicht möglich",F158)))</formula>
    </cfRule>
    <cfRule type="containsText" dxfId="117" priority="108" operator="containsText" text="umgesetzt">
      <formula>NOT(ISERROR(SEARCH("umgesetzt",F158)))</formula>
    </cfRule>
    <cfRule type="containsText" dxfId="116" priority="110" operator="containsText" text="zukünftiger Termin">
      <formula>NOT(ISERROR(SEARCH("zukünftiger Termin",F158)))</formula>
    </cfRule>
    <cfRule type="containsText" dxfId="115" priority="111" operator="containsText" text="zukünftiger Termin">
      <formula>NOT(ISERROR(SEARCH("zukünftiger Termin",F158)))</formula>
    </cfRule>
    <cfRule type="containsText" dxfId="114" priority="112" operator="containsText" text="in Umsetzung">
      <formula>NOT(ISERROR(SEARCH("in Umsetzung",F158)))</formula>
    </cfRule>
  </conditionalFormatting>
  <conditionalFormatting sqref="F184">
    <cfRule type="containsText" dxfId="113" priority="272" operator="containsText" text="noch offen">
      <formula>NOT(ISERROR(SEARCH("noch offen",F184)))</formula>
    </cfRule>
    <cfRule type="containsText" dxfId="112" priority="271" operator="containsText" text="Umsetzung nicht möglich">
      <formula>NOT(ISERROR(SEARCH("Umsetzung nicht möglich",F184)))</formula>
    </cfRule>
    <cfRule type="containsText" dxfId="111" priority="270" operator="containsText" text="wird laufend umgesetzt">
      <formula>NOT(ISERROR(SEARCH("wird laufend umgesetzt",F184)))</formula>
    </cfRule>
    <cfRule type="containsText" dxfId="110" priority="269" operator="containsText" text="umgesetzt">
      <formula>NOT(ISERROR(SEARCH("umgesetzt",F184)))</formula>
    </cfRule>
    <cfRule type="containsText" dxfId="109" priority="268" operator="containsText" text="bisher nicht">
      <formula>NOT(ISERROR(SEARCH("bisher nicht",F184)))</formula>
    </cfRule>
    <cfRule type="containsText" dxfId="108" priority="274" operator="containsText" text="zukünftiger Termin">
      <formula>NOT(ISERROR(SEARCH("zukünftiger Termin",F184)))</formula>
    </cfRule>
    <cfRule type="containsText" dxfId="107" priority="267" operator="containsText" text="umgesetzt">
      <formula>NOT(ISERROR(SEARCH("umgesetzt",F184)))</formula>
    </cfRule>
    <cfRule type="containsText" dxfId="106" priority="275" operator="containsText" text="zukünftiger Termin">
      <formula>NOT(ISERROR(SEARCH("zukünftiger Termin",F184)))</formula>
    </cfRule>
    <cfRule type="containsText" dxfId="105" priority="277" operator="containsText" text="in Umsetzung">
      <formula>NOT(ISERROR(SEARCH("in Umsetzung",F184)))</formula>
    </cfRule>
    <cfRule type="containsText" dxfId="104" priority="273" operator="containsText" text="umgesetzt">
      <formula>NOT(ISERROR(SEARCH("umgesetzt",F184)))</formula>
    </cfRule>
    <cfRule type="containsText" dxfId="103" priority="276" operator="containsText" text="zukünftiger Termin">
      <formula>NOT(ISERROR(SEARCH("zukünftiger Termin",F184)))</formula>
    </cfRule>
  </conditionalFormatting>
  <conditionalFormatting sqref="F186">
    <cfRule type="containsText" dxfId="102" priority="10" operator="containsText" text="zukünftiger Termin">
      <formula>NOT(ISERROR(SEARCH("zukünftiger Termin",F186)))</formula>
    </cfRule>
    <cfRule type="containsText" dxfId="101" priority="12" operator="containsText" text="in Umsetzung">
      <formula>NOT(ISERROR(SEARCH("in Umsetzung",F186)))</formula>
    </cfRule>
    <cfRule type="containsText" dxfId="100" priority="11" operator="containsText" text="zukünftiger Termin">
      <formula>NOT(ISERROR(SEARCH("zukünftiger Termin",F186)))</formula>
    </cfRule>
    <cfRule type="containsText" dxfId="99" priority="9" operator="containsText" text="zukünftiger Termin">
      <formula>NOT(ISERROR(SEARCH("zukünftiger Termin",F186)))</formula>
    </cfRule>
    <cfRule type="containsText" dxfId="98" priority="8" operator="containsText" text="umgesetzt">
      <formula>NOT(ISERROR(SEARCH("umgesetzt",F186)))</formula>
    </cfRule>
    <cfRule type="containsText" dxfId="97" priority="7" operator="containsText" text="noch offen">
      <formula>NOT(ISERROR(SEARCH("noch offen",F186)))</formula>
    </cfRule>
    <cfRule type="containsText" dxfId="96" priority="6" operator="containsText" text="Umsetzung nicht möglich">
      <formula>NOT(ISERROR(SEARCH("Umsetzung nicht möglich",F186)))</formula>
    </cfRule>
    <cfRule type="containsText" dxfId="95" priority="5" operator="containsText" text="wird laufend umgesetzt">
      <formula>NOT(ISERROR(SEARCH("wird laufend umgesetzt",F186)))</formula>
    </cfRule>
    <cfRule type="containsText" dxfId="94" priority="4" operator="containsText" text="umgesetzt">
      <formula>NOT(ISERROR(SEARCH("umgesetzt",F186)))</formula>
    </cfRule>
    <cfRule type="containsText" dxfId="93" priority="3" operator="containsText" text="bisher nicht">
      <formula>NOT(ISERROR(SEARCH("bisher nicht",F186)))</formula>
    </cfRule>
    <cfRule type="containsText" dxfId="92" priority="2" operator="containsText" text="umgesetzt">
      <formula>NOT(ISERROR(SEARCH("umgesetzt",F186)))</formula>
    </cfRule>
  </conditionalFormatting>
  <conditionalFormatting sqref="F196">
    <cfRule type="containsText" dxfId="91" priority="113" operator="containsText" text="umgesetzt">
      <formula>NOT(ISERROR(SEARCH("umgesetzt",F196)))</formula>
    </cfRule>
    <cfRule type="containsText" dxfId="90" priority="119" operator="containsText" text="umgesetzt">
      <formula>NOT(ISERROR(SEARCH("umgesetzt",F196)))</formula>
    </cfRule>
    <cfRule type="containsText" dxfId="89" priority="118" operator="containsText" text="noch offen">
      <formula>NOT(ISERROR(SEARCH("noch offen",F196)))</formula>
    </cfRule>
    <cfRule type="containsText" dxfId="88" priority="114" operator="containsText" text="bisher nicht">
      <formula>NOT(ISERROR(SEARCH("bisher nicht",F196)))</formula>
    </cfRule>
    <cfRule type="containsText" dxfId="87" priority="122" operator="containsText" text="zukünftiger Termin">
      <formula>NOT(ISERROR(SEARCH("zukünftiger Termin",F196)))</formula>
    </cfRule>
    <cfRule type="containsText" dxfId="86" priority="117" operator="containsText" text="Umsetzung nicht möglich">
      <formula>NOT(ISERROR(SEARCH("Umsetzung nicht möglich",F196)))</formula>
    </cfRule>
    <cfRule type="containsText" dxfId="85" priority="121" operator="containsText" text="zukünftiger Termin">
      <formula>NOT(ISERROR(SEARCH("zukünftiger Termin",F196)))</formula>
    </cfRule>
    <cfRule type="containsText" dxfId="84" priority="115" operator="containsText" text="umgesetzt">
      <formula>NOT(ISERROR(SEARCH("umgesetzt",F196)))</formula>
    </cfRule>
    <cfRule type="containsText" dxfId="83" priority="123" operator="containsText" text="in Umsetzung">
      <formula>NOT(ISERROR(SEARCH("in Umsetzung",F196)))</formula>
    </cfRule>
    <cfRule type="containsText" dxfId="82" priority="120" operator="containsText" text="zukünftiger Termin">
      <formula>NOT(ISERROR(SEARCH("zukünftiger Termin",F196)))</formula>
    </cfRule>
    <cfRule type="containsText" dxfId="81" priority="116" operator="containsText" text="wird laufend umgesetzt">
      <formula>NOT(ISERROR(SEARCH("wird laufend umgesetzt",F196)))</formula>
    </cfRule>
  </conditionalFormatting>
  <conditionalFormatting sqref="F198 F200 F202 F204 F206 F208 F210 F212 F214 F216 F218 F220 F222 F224">
    <cfRule type="containsText" dxfId="80" priority="128" operator="containsText" text="Umsetzung nicht möglich">
      <formula>NOT(ISERROR(SEARCH("Umsetzung nicht möglich",F198)))</formula>
    </cfRule>
    <cfRule type="containsText" dxfId="79" priority="129" operator="containsText" text="noch offen">
      <formula>NOT(ISERROR(SEARCH("noch offen",F198)))</formula>
    </cfRule>
    <cfRule type="containsText" dxfId="78" priority="130" operator="containsText" text="umgesetzt">
      <formula>NOT(ISERROR(SEARCH("umgesetzt",F198)))</formula>
    </cfRule>
    <cfRule type="containsText" dxfId="77" priority="132" operator="containsText" text="zukünftiger Termin">
      <formula>NOT(ISERROR(SEARCH("zukünftiger Termin",F198)))</formula>
    </cfRule>
    <cfRule type="containsText" dxfId="76" priority="133" operator="containsText" text="zukünftiger Termin">
      <formula>NOT(ISERROR(SEARCH("zukünftiger Termin",F198)))</formula>
    </cfRule>
    <cfRule type="containsText" dxfId="75" priority="131" operator="containsText" text="zukünftiger Termin">
      <formula>NOT(ISERROR(SEARCH("zukünftiger Termin",F198)))</formula>
    </cfRule>
    <cfRule type="containsText" dxfId="74" priority="125" operator="containsText" text="bisher nicht">
      <formula>NOT(ISERROR(SEARCH("bisher nicht",F198)))</formula>
    </cfRule>
    <cfRule type="containsText" dxfId="73" priority="126" operator="containsText" text="umgesetzt">
      <formula>NOT(ISERROR(SEARCH("umgesetzt",F198)))</formula>
    </cfRule>
    <cfRule type="containsText" dxfId="72" priority="134" operator="containsText" text="in Umsetzung">
      <formula>NOT(ISERROR(SEARCH("in Umsetzung",F198)))</formula>
    </cfRule>
    <cfRule type="containsText" dxfId="71" priority="127" operator="containsText" text="wird laufend umgesetzt">
      <formula>NOT(ISERROR(SEARCH("wird laufend umgesetzt",F198)))</formula>
    </cfRule>
    <cfRule type="containsText" dxfId="70" priority="124" operator="containsText" text="umgesetzt">
      <formula>NOT(ISERROR(SEARCH("umgesetzt",F198)))</formula>
    </cfRule>
  </conditionalFormatting>
  <conditionalFormatting sqref="F232">
    <cfRule type="containsText" dxfId="69" priority="135" operator="containsText" text="umgesetzt">
      <formula>NOT(ISERROR(SEARCH("umgesetzt",F232)))</formula>
    </cfRule>
    <cfRule type="containsText" dxfId="68" priority="136" operator="containsText" text="bisher nicht">
      <formula>NOT(ISERROR(SEARCH("bisher nicht",F232)))</formula>
    </cfRule>
    <cfRule type="containsText" dxfId="67" priority="137" operator="containsText" text="umgesetzt">
      <formula>NOT(ISERROR(SEARCH("umgesetzt",F232)))</formula>
    </cfRule>
    <cfRule type="containsText" dxfId="66" priority="138" operator="containsText" text="wird laufend umgesetzt">
      <formula>NOT(ISERROR(SEARCH("wird laufend umgesetzt",F232)))</formula>
    </cfRule>
    <cfRule type="containsText" dxfId="65" priority="139" operator="containsText" text="Umsetzung nicht möglich">
      <formula>NOT(ISERROR(SEARCH("Umsetzung nicht möglich",F232)))</formula>
    </cfRule>
    <cfRule type="containsText" dxfId="64" priority="140" operator="containsText" text="noch offen">
      <formula>NOT(ISERROR(SEARCH("noch offen",F232)))</formula>
    </cfRule>
    <cfRule type="containsText" dxfId="63" priority="141" operator="containsText" text="umgesetzt">
      <formula>NOT(ISERROR(SEARCH("umgesetzt",F232)))</formula>
    </cfRule>
    <cfRule type="containsText" dxfId="62" priority="143" operator="containsText" text="zukünftiger Termin">
      <formula>NOT(ISERROR(SEARCH("zukünftiger Termin",F232)))</formula>
    </cfRule>
    <cfRule type="containsText" dxfId="61" priority="144" operator="containsText" text="zukünftiger Termin">
      <formula>NOT(ISERROR(SEARCH("zukünftiger Termin",F232)))</formula>
    </cfRule>
    <cfRule type="containsText" dxfId="60" priority="142" operator="containsText" text="zukünftiger Termin">
      <formula>NOT(ISERROR(SEARCH("zukünftiger Termin",F232)))</formula>
    </cfRule>
    <cfRule type="containsText" dxfId="59" priority="145" operator="containsText" text="in Umsetzung">
      <formula>NOT(ISERROR(SEARCH("in Umsetzung",F232)))</formula>
    </cfRule>
  </conditionalFormatting>
  <conditionalFormatting sqref="F234 F236 F238 F240 F242 F244 F246 F248 F250 F252 F254 F256 F258 F260">
    <cfRule type="containsText" dxfId="58" priority="156" operator="containsText" text="in Umsetzung">
      <formula>NOT(ISERROR(SEARCH("in Umsetzung",F234)))</formula>
    </cfRule>
    <cfRule type="containsText" dxfId="57" priority="146" operator="containsText" text="umgesetzt">
      <formula>NOT(ISERROR(SEARCH("umgesetzt",F234)))</formula>
    </cfRule>
    <cfRule type="containsText" dxfId="56" priority="147" operator="containsText" text="bisher nicht">
      <formula>NOT(ISERROR(SEARCH("bisher nicht",F234)))</formula>
    </cfRule>
    <cfRule type="containsText" dxfId="55" priority="148" operator="containsText" text="umgesetzt">
      <formula>NOT(ISERROR(SEARCH("umgesetzt",F234)))</formula>
    </cfRule>
    <cfRule type="containsText" dxfId="54" priority="149" operator="containsText" text="wird laufend umgesetzt">
      <formula>NOT(ISERROR(SEARCH("wird laufend umgesetzt",F234)))</formula>
    </cfRule>
    <cfRule type="containsText" dxfId="53" priority="150" operator="containsText" text="Umsetzung nicht möglich">
      <formula>NOT(ISERROR(SEARCH("Umsetzung nicht möglich",F234)))</formula>
    </cfRule>
    <cfRule type="containsText" dxfId="52" priority="151" operator="containsText" text="noch offen">
      <formula>NOT(ISERROR(SEARCH("noch offen",F234)))</formula>
    </cfRule>
    <cfRule type="containsText" dxfId="51" priority="152" operator="containsText" text="umgesetzt">
      <formula>NOT(ISERROR(SEARCH("umgesetzt",F234)))</formula>
    </cfRule>
    <cfRule type="containsText" dxfId="50" priority="153" operator="containsText" text="zukünftiger Termin">
      <formula>NOT(ISERROR(SEARCH("zukünftiger Termin",F234)))</formula>
    </cfRule>
    <cfRule type="containsText" dxfId="49" priority="154" operator="containsText" text="zukünftiger Termin">
      <formula>NOT(ISERROR(SEARCH("zukünftiger Termin",F234)))</formula>
    </cfRule>
    <cfRule type="containsText" dxfId="48" priority="155" operator="containsText" text="zukünftiger Termin">
      <formula>NOT(ISERROR(SEARCH("zukünftiger Termin",F234)))</formula>
    </cfRule>
  </conditionalFormatting>
  <conditionalFormatting sqref="F268">
    <cfRule type="containsText" dxfId="47" priority="166" operator="containsText" text="zukünftiger Termin">
      <formula>NOT(ISERROR(SEARCH("zukünftiger Termin",F268)))</formula>
    </cfRule>
    <cfRule type="containsText" dxfId="46" priority="165" operator="containsText" text="zukünftiger Termin">
      <formula>NOT(ISERROR(SEARCH("zukünftiger Termin",F268)))</formula>
    </cfRule>
    <cfRule type="containsText" dxfId="45" priority="164" operator="containsText" text="zukünftiger Termin">
      <formula>NOT(ISERROR(SEARCH("zukünftiger Termin",F268)))</formula>
    </cfRule>
    <cfRule type="containsText" dxfId="44" priority="163" operator="containsText" text="umgesetzt">
      <formula>NOT(ISERROR(SEARCH("umgesetzt",F268)))</formula>
    </cfRule>
    <cfRule type="containsText" dxfId="43" priority="162" operator="containsText" text="noch offen">
      <formula>NOT(ISERROR(SEARCH("noch offen",F268)))</formula>
    </cfRule>
    <cfRule type="containsText" dxfId="42" priority="161" operator="containsText" text="Umsetzung nicht möglich">
      <formula>NOT(ISERROR(SEARCH("Umsetzung nicht möglich",F268)))</formula>
    </cfRule>
    <cfRule type="containsText" dxfId="41" priority="160" operator="containsText" text="wird laufend umgesetzt">
      <formula>NOT(ISERROR(SEARCH("wird laufend umgesetzt",F268)))</formula>
    </cfRule>
    <cfRule type="containsText" dxfId="40" priority="159" operator="containsText" text="umgesetzt">
      <formula>NOT(ISERROR(SEARCH("umgesetzt",F268)))</formula>
    </cfRule>
    <cfRule type="containsText" dxfId="39" priority="158" operator="containsText" text="bisher nicht">
      <formula>NOT(ISERROR(SEARCH("bisher nicht",F268)))</formula>
    </cfRule>
    <cfRule type="containsText" dxfId="38" priority="157" operator="containsText" text="umgesetzt">
      <formula>NOT(ISERROR(SEARCH("umgesetzt",F268)))</formula>
    </cfRule>
    <cfRule type="containsText" dxfId="37" priority="167" operator="containsText" text="in Umsetzung">
      <formula>NOT(ISERROR(SEARCH("in Umsetzung",F268)))</formula>
    </cfRule>
  </conditionalFormatting>
  <conditionalFormatting sqref="F270 F272 F274 F276 F278 F280 F282 F284 F286 F288 F290 F292 F294 F296">
    <cfRule type="containsText" dxfId="36" priority="171" operator="containsText" text="wird laufend umgesetzt">
      <formula>NOT(ISERROR(SEARCH("wird laufend umgesetzt",F270)))</formula>
    </cfRule>
    <cfRule type="containsText" dxfId="35" priority="178" operator="containsText" text="in Umsetzung">
      <formula>NOT(ISERROR(SEARCH("in Umsetzung",F270)))</formula>
    </cfRule>
    <cfRule type="containsText" dxfId="34" priority="177" operator="containsText" text="zukünftiger Termin">
      <formula>NOT(ISERROR(SEARCH("zukünftiger Termin",F270)))</formula>
    </cfRule>
    <cfRule type="containsText" dxfId="33" priority="176" operator="containsText" text="zukünftiger Termin">
      <formula>NOT(ISERROR(SEARCH("zukünftiger Termin",F270)))</formula>
    </cfRule>
    <cfRule type="containsText" dxfId="32" priority="175" operator="containsText" text="zukünftiger Termin">
      <formula>NOT(ISERROR(SEARCH("zukünftiger Termin",F270)))</formula>
    </cfRule>
    <cfRule type="containsText" dxfId="31" priority="174" operator="containsText" text="umgesetzt">
      <formula>NOT(ISERROR(SEARCH("umgesetzt",F270)))</formula>
    </cfRule>
    <cfRule type="containsText" dxfId="30" priority="173" operator="containsText" text="noch offen">
      <formula>NOT(ISERROR(SEARCH("noch offen",F270)))</formula>
    </cfRule>
    <cfRule type="containsText" dxfId="29" priority="172" operator="containsText" text="Umsetzung nicht möglich">
      <formula>NOT(ISERROR(SEARCH("Umsetzung nicht möglich",F270)))</formula>
    </cfRule>
    <cfRule type="containsText" dxfId="28" priority="170" operator="containsText" text="umgesetzt">
      <formula>NOT(ISERROR(SEARCH("umgesetzt",F270)))</formula>
    </cfRule>
    <cfRule type="containsText" dxfId="27" priority="169" operator="containsText" text="bisher nicht">
      <formula>NOT(ISERROR(SEARCH("bisher nicht",F270)))</formula>
    </cfRule>
    <cfRule type="containsText" dxfId="26" priority="168" operator="containsText" text="umgesetzt">
      <formula>NOT(ISERROR(SEARCH("umgesetzt",F270)))</formula>
    </cfRule>
  </conditionalFormatting>
  <conditionalFormatting sqref="I8:Z8">
    <cfRule type="containsText" dxfId="25" priority="278" operator="containsText" text="mittelfristig">
      <formula>NOT(ISERROR(SEARCH("mittelfristig",I8)))</formula>
    </cfRule>
    <cfRule type="containsText" dxfId="24" priority="279" operator="containsText" text="kurzfristig">
      <formula>NOT(ISERROR(SEARCH("kurzfristig",I8)))</formula>
    </cfRule>
    <cfRule type="containsText" dxfId="23" priority="280" operator="containsText" text="Vergangenheit">
      <formula>NOT(ISERROR(SEARCH("Vergangenheit",I8)))</formula>
    </cfRule>
  </conditionalFormatting>
  <conditionalFormatting sqref="I28:Z63 I120:Z149 I156:Z189 I196:Z225 I232:Z261 I268:Z297">
    <cfRule type="cellIs" dxfId="22" priority="281" operator="equal">
      <formula>0</formula>
    </cfRule>
  </conditionalFormatting>
  <conditionalFormatting sqref="I70:Z113">
    <cfRule type="cellIs" dxfId="21" priority="24" operator="equal">
      <formula>0</formula>
    </cfRule>
  </conditionalFormatting>
  <dataValidations count="3">
    <dataValidation type="date" allowBlank="1" showInputMessage="1" showErrorMessage="1" sqref="G4" xr:uid="{00000000-0002-0000-0000-000000000000}">
      <formula1>39083</formula1>
      <formula2>58806</formula2>
    </dataValidation>
    <dataValidation type="whole" allowBlank="1" showInputMessage="1" showErrorMessage="1" errorTitle="Nur ganze Zahlen" error="Bitte CO2-Einsparung als ganze Zahl ohne Punkt und Komma eintragen" sqref="I28:Z28 I30:Z30 I32:Z32 I34:Z34 I36:Z36 I38:Z38 I40:Z40 I42:Z42 I44:Z44 I46:Z46 I48:Z48 I50:Z50 I52:Z52 I54:Z54 I56:Z56 I58:Z58 I60:Z60 I62:Z62 I70:Z70 I72:Z72 I74:Z74 I76:Z76 I78:Z78 I80:Z80 I82:Z82 I84:Z84 I86:Z86 I88:Z88 I90:Z90 I92:O92 I94:O94 I96:O96 I98:O98 I100:Z100 I102:Z102 I104:Z104 I106:O106 I108:O108 I110:O110 I112:Z112 I120:Z120 I122:Z122 I124:Z124 I126:Z126 I128:Z128 I130:Z130 I132:Z132 I134:Z134 I136:Z136 I138:Z138 I140:Z140 I142:Z142 I144:Z144 I146:Z146 I148:Z148 I156:Z156 I158:Z158 I160:Z160 I162:Z162 I164:Z164 I166:Z166 I168:Z168 I170:Z170 I172:Z172 I174:Z174 I176:Z176 I178:Z178 I180:Z180 I182:Z182 I184:O184 I186:O186 I188:Z188 I196:Z196 I198:Z198 I200:Z200 I202:Z202 I204:Z204 I206:Z206 I208:Z208 I210:Z210 I212:Z212 I214:Z214 I216:Z216 I218:Z218 I220:Z220 I222:Z222 I224:Z224 I232:Z232 I234:Z234 I236:Z236 I238:Z238 I240:Z240 I242:Z242 I244:Z244 I246:Z246 I248:Z248 I250:Z250 I252:Z252 I254:Z254 I256:Z256 I258:Z258 I260:Z260 I268:Z268 I270:Z270 I272:Z272 I274:Z274 I276:Z276 I278:Z278 I280:Z280 I282:Z282 I284:Z284 I286:Z286 I288:Z288 I290:Z290 I292:Z292 I294:Z294 I296:Z296" xr:uid="{00000000-0002-0000-0000-000001000000}">
      <formula1>0</formula1>
      <formula2>1000000</formula2>
    </dataValidation>
    <dataValidation type="list" allowBlank="1" showInputMessage="1" showErrorMessage="1" sqref="F28:F63 F70:F113 F120:F149 F156:F189 F196:F225 F232:F261 F268:F297" xr:uid="{00000000-0002-0000-0000-000002000000}">
      <formula1>$H$1:$O$1</formula1>
      <formula2>0</formula2>
    </dataValidation>
  </dataValidations>
  <pageMargins left="0" right="0" top="0.196527777777778" bottom="0" header="0.511811023622047" footer="0.511811023622047"/>
  <pageSetup paperSize="9" scale="50" orientation="landscape" horizontalDpi="300" verticalDpi="300"/>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errorTitle="Jahreszahl eingeben" error="Bitte nur ganze Jahreszahl eingeben" xr:uid="{00000000-0002-0000-0000-000003000000}">
          <x14:formula1>
            <xm:f>Energieverbräuche!$D$3:$AU$3</xm:f>
          </x14:formula1>
          <x14:formula2>
            <xm:f>0</xm:f>
          </x14:formula2>
          <xm:sqref>E28 E30 E32 E34 E36 E38 E40 E42 E44 E46 E48 E50 E52 E54 E56 E58 E60 E62 E70 E72 E74 E76 E78 E80 E82 E84 E86 E88 E90 E92 E94 E96 E98 E100 E102 E104 E106 E108 E110 E112 E120 E122 E124 E126 E128 E130 E132 E134 E136 E138 E140 E142 E144 E146 E148 E156 E158 E160 E162 E164 E166 E168 E170 E172 E174 E176 E178 E180 E182 E184 E186 E188 E196 E198 E200 E202 E204 E206 E208 E210 E212 E214 E216 E218 E220 E222 E224 E232 E234 E236 E238 E240 E242 E244 E246 E248 E250 E252 E254 E256 E258 E260 E268 E270 E272 E274 E276 E278 E280 E282 E284 E286 E288 E290 E292 E294 E296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298"/>
  <sheetViews>
    <sheetView topLeftCell="A153" zoomScaleNormal="100" workbookViewId="0">
      <selection activeCell="I5" sqref="I5"/>
    </sheetView>
  </sheetViews>
  <sheetFormatPr baseColWidth="10" defaultColWidth="11.42578125" defaultRowHeight="12.75"/>
  <cols>
    <col min="1" max="1" width="3.42578125" style="103" customWidth="1"/>
    <col min="2" max="2" width="6.28515625" customWidth="1"/>
    <col min="3" max="5" width="15.42578125" customWidth="1"/>
    <col min="6" max="6" width="16" customWidth="1"/>
    <col min="7" max="7" width="17.42578125" customWidth="1"/>
    <col min="8" max="8" width="26.28515625" customWidth="1"/>
    <col min="9" max="28" width="11.42578125" style="103"/>
  </cols>
  <sheetData>
    <row r="1" spans="1:28" s="43" customFormat="1" ht="15" customHeight="1">
      <c r="A1" s="104"/>
      <c r="B1" s="104"/>
      <c r="C1" s="104"/>
      <c r="D1" s="104"/>
      <c r="E1" s="105"/>
      <c r="F1" s="105"/>
      <c r="G1" s="104"/>
      <c r="H1" s="104"/>
      <c r="I1" s="104"/>
      <c r="J1" s="104"/>
      <c r="K1" s="106"/>
      <c r="L1" s="106"/>
      <c r="M1" s="106"/>
      <c r="N1" s="106"/>
      <c r="O1" s="106"/>
      <c r="P1" s="106"/>
      <c r="Q1" s="106"/>
      <c r="R1" s="106"/>
      <c r="S1" s="106"/>
      <c r="T1" s="106"/>
      <c r="U1" s="106"/>
      <c r="V1" s="106"/>
      <c r="W1" s="106"/>
      <c r="X1" s="106"/>
      <c r="Y1" s="106"/>
      <c r="Z1" s="106"/>
      <c r="AA1" s="106"/>
      <c r="AB1" s="106"/>
    </row>
    <row r="2" spans="1:28" s="106" customFormat="1" ht="23.25">
      <c r="A2" s="104"/>
      <c r="B2" s="107"/>
      <c r="C2" s="108" t="s">
        <v>377</v>
      </c>
      <c r="D2" s="109"/>
      <c r="E2" s="109"/>
      <c r="F2" s="109"/>
      <c r="G2" s="110" t="s">
        <v>10</v>
      </c>
      <c r="H2" s="111">
        <f>Planungsübersicht!G4</f>
        <v>46276</v>
      </c>
    </row>
    <row r="3" spans="1:28" ht="23.25">
      <c r="B3" s="112"/>
      <c r="C3" s="306" t="s">
        <v>378</v>
      </c>
      <c r="D3" s="306"/>
      <c r="E3" s="306"/>
      <c r="F3" s="306"/>
      <c r="G3" s="306"/>
      <c r="H3" s="306"/>
    </row>
    <row r="4" spans="1:28" ht="26.25" customHeight="1">
      <c r="B4" s="113"/>
      <c r="C4" s="307" t="s">
        <v>379</v>
      </c>
      <c r="D4" s="307"/>
      <c r="E4" s="307"/>
      <c r="F4" s="307"/>
      <c r="G4" s="307"/>
      <c r="H4" s="307"/>
    </row>
    <row r="5" spans="1:28" ht="38.25">
      <c r="B5" s="114" t="str">
        <f>Planungsübersicht!C25</f>
        <v>Nr.</v>
      </c>
      <c r="C5" s="114" t="str">
        <f>Planungsübersicht!D25</f>
        <v>Maßnahme</v>
      </c>
      <c r="D5" s="114" t="str">
        <f>Planungsübersicht!E25</f>
        <v>Termin
(Beginn der Umsetzung)</v>
      </c>
      <c r="E5" s="114" t="str">
        <f>Planungsübersicht!F25</f>
        <v>Status der 
Umsetzung</v>
      </c>
      <c r="F5" s="114" t="str">
        <f>Planungsübersicht!G25</f>
        <v>verantwortlich</v>
      </c>
      <c r="G5" s="114" t="str">
        <f>Planungsübersicht!H25</f>
        <v>Akteure für die Umsetzung</v>
      </c>
      <c r="H5" s="114" t="s">
        <v>380</v>
      </c>
    </row>
    <row r="6" spans="1:28" ht="51">
      <c r="B6" s="115" t="str">
        <f>IF(AND(Planungsübersicht!$E84&gt;1990,TYPE(Planungsübersicht!$E84)=1,NOT(Planungsübersicht!$F84="Umsetzung nicht möglich")), Planungsübersicht!C84," ")</f>
        <v>W8</v>
      </c>
      <c r="C6" s="115" t="str">
        <f>IF(AND(Planungsübersicht!$E84&gt;1990,TYPE(Planungsübersicht!$E84)=1,NOT(Planungsübersicht!$F84="Umsetzung nicht möglich")), Planungsübersicht!D84," ")</f>
        <v>Fenstersanierung im H-Gebäude/ Austausch der Fenster</v>
      </c>
      <c r="D6" s="115">
        <f>IF(AND(Planungsübersicht!$E84&gt;1990,TYPE(Planungsübersicht!$E84)=1,NOT(Planungsübersicht!$F84="Umsetzung nicht möglich")), Planungsübersicht!E84," ")</f>
        <v>2009</v>
      </c>
      <c r="E6" s="115" t="str">
        <f>IF(AND(Planungsübersicht!$E84&gt;1990,TYPE(Planungsübersicht!$E84)=1,NOT(Planungsübersicht!$F84="Umsetzung nicht möglich")), Planungsübersicht!F84," ")</f>
        <v>umgesetzt</v>
      </c>
      <c r="F6" s="115" t="str">
        <f>IF(AND(Planungsübersicht!$E84&gt;1990,TYPE(Planungsübersicht!$E84)=1,NOT(Planungsübersicht!$F84="Umsetzung nicht möglich")), Planungsübersicht!G84," ")</f>
        <v>Herr Brüning, Herr Jobst</v>
      </c>
      <c r="G6" s="115">
        <f>IF(AND(Planungsübersicht!$E84&gt;1990,TYPE(Planungsübersicht!$E84)=1,NOT(Planungsübersicht!$F84="Umsetzung nicht möglich")), Planungsübersicht!H84," ")</f>
        <v>0</v>
      </c>
      <c r="H6" s="115">
        <f>IF(AND(Planungsübersicht!$E84&gt;1990,TYPE(Planungsübersicht!$E84)=1,NOT(Planungsübersicht!$F84="Umsetzung nicht möglich")), MAX(Planungsübersicht!I84:Z84)," ")</f>
        <v>1500</v>
      </c>
    </row>
    <row r="7" spans="1:28" ht="38.25">
      <c r="B7" s="115" t="str">
        <f>IF(AND(Planungsübersicht!$E128&gt;1990,TYPE(Planungsübersicht!$E128)=1,NOT(Planungsübersicht!$F128="Umsetzung nicht möglich")), Planungsübersicht!C128," ")</f>
        <v>S5</v>
      </c>
      <c r="C7" s="115" t="str">
        <f>IF(AND(Planungsübersicht!$E128&gt;1990,TYPE(Planungsübersicht!$E128)=1,NOT(Planungsübersicht!$F128="Umsetzung nicht möglich")), Planungsübersicht!D128," ")</f>
        <v>Nutzung erneuerbarer Energien</v>
      </c>
      <c r="D7" s="115">
        <f>IF(AND(Planungsübersicht!$E128&gt;1990,TYPE(Planungsübersicht!$E128)=1,NOT(Planungsübersicht!$F128="Umsetzung nicht möglich")), Planungsübersicht!E128," ")</f>
        <v>2009</v>
      </c>
      <c r="E7" s="115" t="str">
        <f>IF(AND(Planungsübersicht!$E128&gt;1990,TYPE(Planungsübersicht!$E128)=1,NOT(Planungsübersicht!$F128="Umsetzung nicht möglich")), Planungsübersicht!F128," ")</f>
        <v>umgesetzt</v>
      </c>
      <c r="F7" s="115" t="str">
        <f>IF(AND(Planungsübersicht!$E128&gt;1990,TYPE(Planungsübersicht!$E128)=1,NOT(Planungsübersicht!$F128="Umsetzung nicht möglich")), Planungsübersicht!G128," ")</f>
        <v>SL/HSM</v>
      </c>
      <c r="G7" s="115" t="str">
        <f>IF(AND(Planungsübersicht!$E128&gt;1990,TYPE(Planungsübersicht!$E128)=1,NOT(Planungsübersicht!$F128="Umsetzung nicht möglich")), Planungsübersicht!H128," ")</f>
        <v>SL/HSM</v>
      </c>
      <c r="H7" s="115">
        <f>IF(AND(Planungsübersicht!$E128&gt;1990,TYPE(Planungsübersicht!$E128)=1,NOT(Planungsübersicht!$F128="Umsetzung nicht möglich")), MAX(Planungsübersicht!I128:Z128)," ")</f>
        <v>1500</v>
      </c>
    </row>
    <row r="8" spans="1:28" ht="38.25">
      <c r="B8" s="115" t="str">
        <f>IF(AND(Planungsübersicht!$E130&gt;1990,TYPE(Planungsübersicht!$E130)=1,NOT(Planungsübersicht!$F130="Umsetzung nicht möglich")), Planungsübersicht!C130," ")</f>
        <v>S6</v>
      </c>
      <c r="C8" s="115" t="str">
        <f>IF(AND(Planungsübersicht!$E130&gt;1990,TYPE(Planungsübersicht!$E130)=1,NOT(Planungsübersicht!$F130="Umsetzung nicht möglich")), Planungsübersicht!D130," ")</f>
        <v>überflüssige Raumbeleuchtung vermeiden</v>
      </c>
      <c r="D8" s="115">
        <f>IF(AND(Planungsübersicht!$E130&gt;1990,TYPE(Planungsübersicht!$E130)=1,NOT(Planungsübersicht!$F130="Umsetzung nicht möglich")), Planungsübersicht!E130," ")</f>
        <v>2009</v>
      </c>
      <c r="E8" s="115" t="str">
        <f>IF(AND(Planungsübersicht!$E130&gt;1990,TYPE(Planungsübersicht!$E130)=1,NOT(Planungsübersicht!$F130="Umsetzung nicht möglich")), Planungsübersicht!F130," ")</f>
        <v>wird laufend umgesetzt</v>
      </c>
      <c r="F8" s="115" t="str">
        <f>IF(AND(Planungsübersicht!$E130&gt;1990,TYPE(Planungsübersicht!$E130)=1,NOT(Planungsübersicht!$F130="Umsetzung nicht möglich")), Planungsübersicht!G130," ")</f>
        <v>SL</v>
      </c>
      <c r="G8" s="115" t="str">
        <f>IF(AND(Planungsübersicht!$E130&gt;1990,TYPE(Planungsübersicht!$E130)=1,NOT(Planungsübersicht!$F130="Umsetzung nicht möglich")), Planungsübersicht!H130," ")</f>
        <v>HSM</v>
      </c>
      <c r="H8" s="115">
        <f>IF(AND(Planungsübersicht!$E130&gt;1990,TYPE(Planungsübersicht!$E130)=1,NOT(Planungsübersicht!$F130="Umsetzung nicht möglich")), MAX(Planungsübersicht!I130:Z130)," ")</f>
        <v>0</v>
      </c>
    </row>
    <row r="9" spans="1:28" ht="25.5">
      <c r="B9" s="115" t="str">
        <f>IF(AND(Planungsübersicht!$E132&gt;1990,TYPE(Planungsübersicht!$E132)=1,NOT(Planungsübersicht!$F132="Umsetzung nicht möglich")), Planungsübersicht!C132," ")</f>
        <v>S7</v>
      </c>
      <c r="C9" s="115" t="str">
        <f>IF(AND(Planungsübersicht!$E132&gt;1990,TYPE(Planungsübersicht!$E132)=1,NOT(Planungsübersicht!$F132="Umsetzung nicht möglich")), Planungsübersicht!D132," ")</f>
        <v xml:space="preserve">Lichtsteuerung in Toilettenräumen </v>
      </c>
      <c r="D9" s="115">
        <f>IF(AND(Planungsübersicht!$E132&gt;1990,TYPE(Planungsübersicht!$E132)=1,NOT(Planungsübersicht!$F132="Umsetzung nicht möglich")), Planungsübersicht!E132," ")</f>
        <v>2009</v>
      </c>
      <c r="E9" s="115" t="str">
        <f>IF(AND(Planungsübersicht!$E132&gt;1990,TYPE(Planungsübersicht!$E132)=1,NOT(Planungsübersicht!$F132="Umsetzung nicht möglich")), Planungsübersicht!F132," ")</f>
        <v>umgesetzt</v>
      </c>
      <c r="F9" s="115" t="str">
        <f>IF(AND(Planungsübersicht!$E132&gt;1990,TYPE(Planungsübersicht!$E132)=1,NOT(Planungsübersicht!$F132="Umsetzung nicht möglich")), Planungsübersicht!G132," ")</f>
        <v>HSM</v>
      </c>
      <c r="G9" s="115" t="str">
        <f>IF(AND(Planungsübersicht!$E132&gt;1990,TYPE(Planungsübersicht!$E132)=1,NOT(Planungsübersicht!$F132="Umsetzung nicht möglich")), Planungsübersicht!H132," ")</f>
        <v>HSM</v>
      </c>
      <c r="H9" s="115">
        <f>IF(AND(Planungsübersicht!$E132&gt;1990,TYPE(Planungsübersicht!$E132)=1,NOT(Planungsübersicht!$F132="Umsetzung nicht möglich")), MAX(Planungsübersicht!I132:Z132)," ")</f>
        <v>1000</v>
      </c>
    </row>
    <row r="10" spans="1:28" ht="25.5">
      <c r="B10" s="115" t="str">
        <f>IF(AND(Planungsübersicht!$E30&gt;1990,TYPE(Planungsübersicht!$E30)=1,NOT(Planungsübersicht!$F30="Umsetzung nicht möglich")), Planungsübersicht!C30," ")</f>
        <v>Ü2</v>
      </c>
      <c r="C10" s="115" t="str">
        <f>IF(AND(Planungsübersicht!$E30&gt;1990,TYPE(Planungsübersicht!$E30)=1,NOT(Planungsübersicht!$F30="Umsetzung nicht möglich")), Planungsübersicht!D30," ")</f>
        <v>Umgang mit der Klimakiste</v>
      </c>
      <c r="D10" s="115">
        <f>IF(AND(Planungsübersicht!$E30&gt;1990,TYPE(Planungsübersicht!$E30)=1,NOT(Planungsübersicht!$F30="Umsetzung nicht möglich")), Planungsübersicht!E30," ")</f>
        <v>2010</v>
      </c>
      <c r="E10" s="115" t="str">
        <f>IF(AND(Planungsübersicht!$E30&gt;1990,TYPE(Planungsübersicht!$E30)=1,NOT(Planungsübersicht!$F30="Umsetzung nicht möglich")), Planungsübersicht!F30," ")</f>
        <v>wird laufend umgesetzt</v>
      </c>
      <c r="F10" s="115" t="str">
        <f>IF(AND(Planungsübersicht!$E30&gt;1990,TYPE(Planungsübersicht!$E30)=1,NOT(Planungsübersicht!$F30="Umsetzung nicht möglich")), Planungsübersicht!G30," ")</f>
        <v>Frau Twesten</v>
      </c>
      <c r="G10" s="115" t="str">
        <f>IF(AND(Planungsübersicht!$E30&gt;1990,TYPE(Planungsübersicht!$E30)=1,NOT(Planungsübersicht!$F30="Umsetzung nicht möglich")), Planungsübersicht!H30," ")</f>
        <v>Klasse 3/4</v>
      </c>
      <c r="H10" s="115">
        <f>IF(AND(Planungsübersicht!$E30&gt;1990,TYPE(Planungsübersicht!$E30)=1,NOT(Planungsübersicht!$F30="Umsetzung nicht möglich")), MAX(Planungsübersicht!I30:Z30)," ")</f>
        <v>0</v>
      </c>
    </row>
    <row r="11" spans="1:28" ht="216.75">
      <c r="B11" s="115" t="str">
        <f>IF(AND(Planungsübersicht!$E32&gt;1990,TYPE(Planungsübersicht!$E32)=1,NOT(Planungsübersicht!$F32="Umsetzung nicht möglich")), Planungsübersicht!C32," ")</f>
        <v>Ü3</v>
      </c>
      <c r="C11" s="115" t="str">
        <f>IF(AND(Planungsübersicht!$E32&gt;1990,TYPE(Planungsübersicht!$E32)=1,NOT(Planungsübersicht!$F32="Umsetzung nicht möglich")), Planungsübersicht!D32," ")</f>
        <v xml:space="preserve">Durchführung der Energie- und Klima- Unterrichtseinheit in Kl. 4, neu seit 2 Jahren durch Klimabotschafter des HHG, Lesekiste und andere Medien zum Thema in der Schülerbücherei, Klimakiste, Besuch von Experten in der Schule Kl. 3/4  </v>
      </c>
      <c r="D11" s="115">
        <f>IF(AND(Planungsübersicht!$E32&gt;1990,TYPE(Planungsübersicht!$E32)=1,NOT(Planungsübersicht!$F32="Umsetzung nicht möglich")), Planungsübersicht!E32," ")</f>
        <v>2010</v>
      </c>
      <c r="E11" s="115" t="str">
        <f>IF(AND(Planungsübersicht!$E32&gt;1990,TYPE(Planungsübersicht!$E32)=1,NOT(Planungsübersicht!$F32="Umsetzung nicht möglich")), Planungsübersicht!F32," ")</f>
        <v>wird laufend umgesetzt</v>
      </c>
      <c r="F11" s="115" t="str">
        <f>IF(AND(Planungsübersicht!$E32&gt;1990,TYPE(Planungsübersicht!$E32)=1,NOT(Planungsübersicht!$F32="Umsetzung nicht möglich")), Planungsübersicht!G32," ")</f>
        <v>Frau Twesten</v>
      </c>
      <c r="G11" s="115" t="str">
        <f>IF(AND(Planungsübersicht!$E32&gt;1990,TYPE(Planungsübersicht!$E32)=1,NOT(Planungsübersicht!$F32="Umsetzung nicht möglich")), Planungsübersicht!H32," ")</f>
        <v>Klasse 3/4 und am Klimatag/Umwelttag alle Stufen</v>
      </c>
      <c r="H11" s="115">
        <f>IF(AND(Planungsübersicht!$E32&gt;1990,TYPE(Planungsübersicht!$E32)=1,NOT(Planungsübersicht!$F32="Umsetzung nicht möglich")), MAX(Planungsübersicht!I32:Z32)," ")</f>
        <v>0</v>
      </c>
    </row>
    <row r="12" spans="1:28" ht="38.25">
      <c r="B12" s="115" t="str">
        <f>IF(AND(Planungsübersicht!$E34&gt;1990,TYPE(Planungsübersicht!$E34)=1,NOT(Planungsübersicht!$F34="Umsetzung nicht möglich")), Planungsübersicht!C34," ")</f>
        <v>Ü4</v>
      </c>
      <c r="C12" s="115" t="str">
        <f>IF(AND(Planungsübersicht!$E34&gt;1990,TYPE(Planungsübersicht!$E34)=1,NOT(Planungsübersicht!$F34="Umsetzung nicht möglich")), Planungsübersicht!D34," ")</f>
        <v>Einweihung der Photovoltaikanlage</v>
      </c>
      <c r="D12" s="115">
        <f>IF(AND(Planungsübersicht!$E34&gt;1990,TYPE(Planungsübersicht!$E34)=1,NOT(Planungsübersicht!$F34="Umsetzung nicht möglich")), Planungsübersicht!E34," ")</f>
        <v>2010</v>
      </c>
      <c r="E12" s="115" t="str">
        <f>IF(AND(Planungsübersicht!$E34&gt;1990,TYPE(Planungsübersicht!$E34)=1,NOT(Planungsübersicht!$F34="Umsetzung nicht möglich")), Planungsübersicht!F34," ")</f>
        <v>umgesetzt</v>
      </c>
      <c r="F12" s="115" t="str">
        <f>IF(AND(Planungsübersicht!$E34&gt;1990,TYPE(Planungsübersicht!$E34)=1,NOT(Planungsübersicht!$F34="Umsetzung nicht möglich")), Planungsübersicht!G34," ")</f>
        <v>Klimagruppe</v>
      </c>
      <c r="G12" s="115" t="str">
        <f>IF(AND(Planungsübersicht!$E34&gt;1990,TYPE(Planungsübersicht!$E34)=1,NOT(Planungsübersicht!$F34="Umsetzung nicht möglich")), Planungsübersicht!H34," ")</f>
        <v>Klimabotschafter und Viertklässler aus WP</v>
      </c>
      <c r="H12" s="115">
        <f>IF(AND(Planungsübersicht!$E34&gt;1990,TYPE(Planungsübersicht!$E34)=1,NOT(Planungsübersicht!$F34="Umsetzung nicht möglich")), MAX(Planungsübersicht!I34:Z34)," ")</f>
        <v>0</v>
      </c>
    </row>
    <row r="13" spans="1:28" ht="63.75">
      <c r="B13" s="115" t="str">
        <f>IF(AND(Planungsübersicht!$E70&gt;1990,TYPE(Planungsübersicht!$E70)=1,NOT(Planungsübersicht!$F70="Umsetzung nicht möglich")), Planungsübersicht!C70," ")</f>
        <v>W1</v>
      </c>
      <c r="C13" s="115" t="str">
        <f>IF(AND(Planungsübersicht!$E70&gt;1990,TYPE(Planungsübersicht!$E70)=1,NOT(Planungsübersicht!$F70="Umsetzung nicht möglich")), Planungsübersicht!D70," ")</f>
        <v>effektive Aufheizung durch zentrale Gebäudeleittechnik</v>
      </c>
      <c r="D13" s="115">
        <f>IF(AND(Planungsübersicht!$E70&gt;1990,TYPE(Planungsübersicht!$E70)=1,NOT(Planungsübersicht!$F70="Umsetzung nicht möglich")), Planungsübersicht!E70," ")</f>
        <v>2010</v>
      </c>
      <c r="E13" s="115" t="str">
        <f>IF(AND(Planungsübersicht!$E70&gt;1990,TYPE(Planungsübersicht!$E70)=1,NOT(Planungsübersicht!$F70="Umsetzung nicht möglich")), Planungsübersicht!F70," ")</f>
        <v>umgesetzt</v>
      </c>
      <c r="F13" s="115" t="str">
        <f>IF(AND(Planungsübersicht!$E70&gt;1990,TYPE(Planungsübersicht!$E70)=1,NOT(Planungsübersicht!$F70="Umsetzung nicht möglich")), Planungsübersicht!G70," ")</f>
        <v>Herr Jobst</v>
      </c>
      <c r="G13" s="115" t="str">
        <f>IF(AND(Planungsübersicht!$E70&gt;1990,TYPE(Planungsübersicht!$E70)=1,NOT(Planungsübersicht!$F70="Umsetzung nicht möglich")), Planungsübersicht!H70," ")</f>
        <v>Herr Jobst</v>
      </c>
      <c r="H13" s="115">
        <f>IF(AND(Planungsübersicht!$E70&gt;1990,TYPE(Planungsübersicht!$E70)=1,NOT(Planungsübersicht!$F70="Umsetzung nicht möglich")), MAX(Planungsübersicht!I70:Z70)," ")</f>
        <v>0</v>
      </c>
    </row>
    <row r="14" spans="1:28" ht="153">
      <c r="B14" s="115" t="str">
        <f>IF(AND(Planungsübersicht!$E72&gt;1990,TYPE(Planungsübersicht!$E72)=1,NOT(Planungsübersicht!$F72="Umsetzung nicht möglich")), Planungsübersicht!C72," ")</f>
        <v>W2</v>
      </c>
      <c r="C14" s="115" t="str">
        <f>IF(AND(Planungsübersicht!$E72&gt;1990,TYPE(Planungsübersicht!$E72)=1,NOT(Planungsübersicht!$F72="Umsetzung nicht möglich")), Planungsübersicht!D72," ")</f>
        <v>energiesparende Regelung der Heizung durch Installation einer neuen Regeleinheit mit Bedienfunktion , Prüfung und Optimierung von Nacht- und Wochenendabsenkung</v>
      </c>
      <c r="D14" s="115">
        <f>IF(AND(Planungsübersicht!$E72&gt;1990,TYPE(Planungsübersicht!$E72)=1,NOT(Planungsübersicht!$F72="Umsetzung nicht möglich")), Planungsübersicht!E72," ")</f>
        <v>2010</v>
      </c>
      <c r="E14" s="115" t="str">
        <f>IF(AND(Planungsübersicht!$E72&gt;1990,TYPE(Planungsübersicht!$E72)=1,NOT(Planungsübersicht!$F72="Umsetzung nicht möglich")), Planungsübersicht!F72," ")</f>
        <v>umgesetzt</v>
      </c>
      <c r="F14" s="115" t="str">
        <f>IF(AND(Planungsübersicht!$E72&gt;1990,TYPE(Planungsübersicht!$E72)=1,NOT(Planungsübersicht!$F72="Umsetzung nicht möglich")), Planungsübersicht!G72," ")</f>
        <v>Herr Jobst</v>
      </c>
      <c r="G14" s="115" t="str">
        <f>IF(AND(Planungsübersicht!$E72&gt;1990,TYPE(Planungsübersicht!$E72)=1,NOT(Planungsübersicht!$F72="Umsetzung nicht möglich")), Planungsübersicht!H72," ")</f>
        <v>Herr Jobst</v>
      </c>
      <c r="H14" s="115">
        <f>IF(AND(Planungsübersicht!$E72&gt;1990,TYPE(Planungsübersicht!$E72)=1,NOT(Planungsübersicht!$F72="Umsetzung nicht möglich")), MAX(Planungsübersicht!I72:Z72)," ")</f>
        <v>10500</v>
      </c>
    </row>
    <row r="15" spans="1:28" ht="38.25">
      <c r="B15" s="115" t="str">
        <f>IF(AND(Planungsübersicht!$E80&gt;1990,TYPE(Planungsübersicht!$E80)=1,NOT(Planungsübersicht!$F80="Umsetzung nicht möglich")), Planungsübersicht!C80," ")</f>
        <v>W6</v>
      </c>
      <c r="C15" s="115" t="str">
        <f>IF(AND(Planungsübersicht!$E80&gt;1990,TYPE(Planungsübersicht!$E80)=1,NOT(Planungsübersicht!$F80="Umsetzung nicht möglich")), Planungsübersicht!D80," ")</f>
        <v>Einbau eines Wärmemengenzählers</v>
      </c>
      <c r="D15" s="115">
        <f>IF(AND(Planungsübersicht!$E80&gt;1990,TYPE(Planungsübersicht!$E80)=1,NOT(Planungsübersicht!$F80="Umsetzung nicht möglich")), Planungsübersicht!E80," ")</f>
        <v>2010</v>
      </c>
      <c r="E15" s="115" t="str">
        <f>IF(AND(Planungsübersicht!$E80&gt;1990,TYPE(Planungsübersicht!$E80)=1,NOT(Planungsübersicht!$F80="Umsetzung nicht möglich")), Planungsübersicht!F80," ")</f>
        <v>umgesetzt</v>
      </c>
      <c r="F15" s="115" t="str">
        <f>IF(AND(Planungsübersicht!$E80&gt;1990,TYPE(Planungsübersicht!$E80)=1,NOT(Planungsübersicht!$F80="Umsetzung nicht möglich")), Planungsübersicht!G80," ")</f>
        <v>Herr Jobst</v>
      </c>
      <c r="G15" s="115" t="str">
        <f>IF(AND(Planungsübersicht!$E80&gt;1990,TYPE(Planungsübersicht!$E80)=1,NOT(Planungsübersicht!$F80="Umsetzung nicht möglich")), Planungsübersicht!H80," ")</f>
        <v>Herr Jobst</v>
      </c>
      <c r="H15" s="115">
        <f>IF(AND(Planungsübersicht!$E80&gt;1990,TYPE(Planungsübersicht!$E80)=1,NOT(Planungsübersicht!$F80="Umsetzung nicht möglich")), MAX(Planungsübersicht!I80:Z80)," ")</f>
        <v>0</v>
      </c>
    </row>
    <row r="16" spans="1:28" ht="102">
      <c r="B16" s="115" t="str">
        <f>IF(AND(Planungsübersicht!$E94&gt;1990,TYPE(Planungsübersicht!$E94)=1,NOT(Planungsübersicht!$F94="Umsetzung nicht möglich")), Planungsübersicht!C94," ")</f>
        <v>W10d</v>
      </c>
      <c r="C16" s="115" t="str">
        <f>IF(AND(Planungsübersicht!$E94&gt;1990,TYPE(Planungsübersicht!$E94)=1,NOT(Planungsübersicht!$F94="Umsetzung nicht möglich")), Planungsübersicht!D94," ")</f>
        <v>Effektive Heizung (Eigene Heizkreise für Zonen unterschiedlichen Wärmebedarfs einprogrammieren)</v>
      </c>
      <c r="D16" s="115">
        <f>IF(AND(Planungsübersicht!$E94&gt;1990,TYPE(Planungsübersicht!$E94)=1,NOT(Planungsübersicht!$F94="Umsetzung nicht möglich")), Planungsübersicht!E94," ")</f>
        <v>2010</v>
      </c>
      <c r="E16" s="115" t="str">
        <f>IF(AND(Planungsübersicht!$E94&gt;1990,TYPE(Planungsübersicht!$E94)=1,NOT(Planungsübersicht!$F94="Umsetzung nicht möglich")), Planungsübersicht!F94," ")</f>
        <v>umgesetzt</v>
      </c>
      <c r="F16" s="115" t="str">
        <f>IF(AND(Planungsübersicht!$E94&gt;1990,TYPE(Planungsübersicht!$E94)=1,NOT(Planungsübersicht!$F94="Umsetzung nicht möglich")), Planungsübersicht!G94," ")</f>
        <v>Herr Jobst</v>
      </c>
      <c r="G16" s="115" t="str">
        <f>IF(AND(Planungsübersicht!$E94&gt;1990,TYPE(Planungsübersicht!$E94)=1,NOT(Planungsübersicht!$F94="Umsetzung nicht möglich")), Planungsübersicht!H94," ")</f>
        <v>Herr Jobst + Herr Wernstedt + Herr Sprick</v>
      </c>
      <c r="H16" s="115">
        <f>IF(AND(Planungsübersicht!$E94&gt;1990,TYPE(Planungsübersicht!$E94)=1,NOT(Planungsübersicht!$F94="Umsetzung nicht möglich")), MAX(Planungsübersicht!I94:Z94)," ")</f>
        <v>3000</v>
      </c>
    </row>
    <row r="17" spans="2:8" ht="51">
      <c r="B17" s="115" t="str">
        <f>IF(AND(Planungsübersicht!$E102&gt;1990,TYPE(Planungsübersicht!$E102)=1,NOT(Planungsübersicht!$F102="Umsetzung nicht möglich")), Planungsübersicht!C102," ")</f>
        <v>W11</v>
      </c>
      <c r="C17" s="115" t="str">
        <f>IF(AND(Planungsübersicht!$E102&gt;1990,TYPE(Planungsübersicht!$E102)=1,NOT(Planungsübersicht!$F102="Umsetzung nicht möglich")), Planungsübersicht!D102," ")</f>
        <v>Kennenlernen des schulischen Heizungssystems</v>
      </c>
      <c r="D17" s="115">
        <f>IF(AND(Planungsübersicht!$E102&gt;1990,TYPE(Planungsübersicht!$E102)=1,NOT(Planungsübersicht!$F102="Umsetzung nicht möglich")), Planungsübersicht!E102," ")</f>
        <v>2010</v>
      </c>
      <c r="E17" s="115" t="str">
        <f>IF(AND(Planungsübersicht!$E102&gt;1990,TYPE(Planungsübersicht!$E102)=1,NOT(Planungsübersicht!$F102="Umsetzung nicht möglich")), Planungsübersicht!F102," ")</f>
        <v>in Umsetzung (Ende)</v>
      </c>
      <c r="F17" s="115" t="str">
        <f>IF(AND(Planungsübersicht!$E102&gt;1990,TYPE(Planungsübersicht!$E102)=1,NOT(Planungsübersicht!$F102="Umsetzung nicht möglich")), Planungsübersicht!G102," ")</f>
        <v>Frau Twesten</v>
      </c>
      <c r="G17" s="115" t="str">
        <f>IF(AND(Planungsübersicht!$E102&gt;1990,TYPE(Planungsübersicht!$E102)=1,NOT(Planungsübersicht!$F102="Umsetzung nicht möglich")), Planungsübersicht!H102," ")</f>
        <v xml:space="preserve"> Klassen- und Fachlehrerinnen</v>
      </c>
      <c r="H17" s="115">
        <f>IF(AND(Planungsübersicht!$E102&gt;1990,TYPE(Planungsübersicht!$E102)=1,NOT(Planungsübersicht!$F102="Umsetzung nicht möglich")), MAX(Planungsübersicht!I102:Z102)," ")</f>
        <v>0</v>
      </c>
    </row>
    <row r="18" spans="2:8" ht="38.25">
      <c r="B18" s="115" t="str">
        <f>IF(AND(Planungsübersicht!$E104&gt;1990,TYPE(Planungsübersicht!$E104)=1,NOT(Planungsübersicht!$F104="Umsetzung nicht möglich")), Planungsübersicht!C104," ")</f>
        <v>W12</v>
      </c>
      <c r="C18" s="115" t="str">
        <f>IF(AND(Planungsübersicht!$E104&gt;1990,TYPE(Planungsübersicht!$E104)=1,NOT(Planungsübersicht!$F104="Umsetzung nicht möglich")), Planungsübersicht!D104," ")</f>
        <v>jährliche Schulung von neuen Schülern</v>
      </c>
      <c r="D18" s="115">
        <f>IF(AND(Planungsübersicht!$E104&gt;1990,TYPE(Planungsübersicht!$E104)=1,NOT(Planungsübersicht!$F104="Umsetzung nicht möglich")), Planungsübersicht!E104," ")</f>
        <v>2010</v>
      </c>
      <c r="E18" s="115" t="str">
        <f>IF(AND(Planungsübersicht!$E104&gt;1990,TYPE(Planungsübersicht!$E104)=1,NOT(Planungsübersicht!$F104="Umsetzung nicht möglich")), Planungsübersicht!F104," ")</f>
        <v>umgesetzt</v>
      </c>
      <c r="F18" s="115" t="str">
        <f>IF(AND(Planungsübersicht!$E104&gt;1990,TYPE(Planungsübersicht!$E104)=1,NOT(Planungsübersicht!$F104="Umsetzung nicht möglich")), Planungsübersicht!G104," ")</f>
        <v>Frau Twesten</v>
      </c>
      <c r="G18" s="115">
        <f>IF(AND(Planungsübersicht!$E104&gt;1990,TYPE(Planungsübersicht!$E104)=1,NOT(Planungsübersicht!$F104="Umsetzung nicht möglich")), Planungsübersicht!H104," ")</f>
        <v>0</v>
      </c>
      <c r="H18" s="115">
        <f>IF(AND(Planungsübersicht!$E104&gt;1990,TYPE(Planungsübersicht!$E104)=1,NOT(Planungsübersicht!$F104="Umsetzung nicht möglich")), MAX(Planungsübersicht!I104:Z104)," ")</f>
        <v>0</v>
      </c>
    </row>
    <row r="19" spans="2:8" ht="102">
      <c r="B19" s="115" t="str">
        <f>IF(AND(Planungsübersicht!$E124&gt;1990,TYPE(Planungsübersicht!$E124)=1,NOT(Planungsübersicht!$F124="Umsetzung nicht möglich")), Planungsübersicht!C124," ")</f>
        <v>S3</v>
      </c>
      <c r="C19" s="115" t="str">
        <f>IF(AND(Planungsübersicht!$E124&gt;1990,TYPE(Planungsübersicht!$E124)=1,NOT(Planungsübersicht!$F124="Umsetzung nicht möglich")), Planungsübersicht!D124," ")</f>
        <v>SchülerInnen sollen bewusst Strom sparen, in dem sie das Licht im Klassenraum und anderen Räumen ausschalten</v>
      </c>
      <c r="D19" s="115">
        <f>IF(AND(Planungsübersicht!$E124&gt;1990,TYPE(Planungsübersicht!$E124)=1,NOT(Planungsübersicht!$F124="Umsetzung nicht möglich")), Planungsübersicht!E124," ")</f>
        <v>2010</v>
      </c>
      <c r="E19" s="115" t="str">
        <f>IF(AND(Planungsübersicht!$E124&gt;1990,TYPE(Planungsübersicht!$E124)=1,NOT(Planungsübersicht!$F124="Umsetzung nicht möglich")), Planungsübersicht!F124," ")</f>
        <v>umgesetzt</v>
      </c>
      <c r="F19" s="115">
        <f>IF(AND(Planungsübersicht!$E124&gt;1990,TYPE(Planungsübersicht!$E124)=1,NOT(Planungsübersicht!$F124="Umsetzung nicht möglich")), Planungsübersicht!G124," ")</f>
        <v>0</v>
      </c>
      <c r="G19" s="115" t="str">
        <f>IF(AND(Planungsübersicht!$E124&gt;1990,TYPE(Planungsübersicht!$E124)=1,NOT(Planungsübersicht!$F124="Umsetzung nicht möglich")), Planungsübersicht!H124," ")</f>
        <v>Schülerparlament mit Klassensprecherm,  KlassenlehrerInnen in Klasse 1</v>
      </c>
      <c r="H19" s="115">
        <f>IF(AND(Planungsübersicht!$E124&gt;1990,TYPE(Planungsübersicht!$E124)=1,NOT(Planungsübersicht!$F124="Umsetzung nicht möglich")), MAX(Planungsübersicht!I124:Z124)," ")</f>
        <v>0</v>
      </c>
    </row>
    <row r="20" spans="2:8" ht="76.5">
      <c r="B20" s="115" t="str">
        <f>IF(AND(Planungsübersicht!$E126&gt;1990,TYPE(Planungsübersicht!$E126)=1,NOT(Planungsübersicht!$F126="Umsetzung nicht möglich")), Planungsübersicht!C126," ")</f>
        <v>S4</v>
      </c>
      <c r="C20" s="115" t="str">
        <f>IF(AND(Planungsübersicht!$E126&gt;1990,TYPE(Planungsübersicht!$E126)=1,NOT(Planungsübersicht!$F126="Umsetzung nicht möglich")), Planungsübersicht!D126," ")</f>
        <v xml:space="preserve">gezielte Lichtsteuerung nach Bedarf über Computer, Reduzierung von Strom </v>
      </c>
      <c r="D20" s="115">
        <f>IF(AND(Planungsübersicht!$E126&gt;1990,TYPE(Planungsübersicht!$E126)=1,NOT(Planungsübersicht!$F126="Umsetzung nicht möglich")), Planungsübersicht!E126," ")</f>
        <v>2010</v>
      </c>
      <c r="E20" s="115" t="str">
        <f>IF(AND(Planungsübersicht!$E126&gt;1990,TYPE(Planungsübersicht!$E126)=1,NOT(Planungsübersicht!$F126="Umsetzung nicht möglich")), Planungsübersicht!F126," ")</f>
        <v>umgesetzt</v>
      </c>
      <c r="F20" s="115" t="str">
        <f>IF(AND(Planungsübersicht!$E126&gt;1990,TYPE(Planungsübersicht!$E126)=1,NOT(Planungsübersicht!$F126="Umsetzung nicht möglich")), Planungsübersicht!G126," ")</f>
        <v>SL, HSM</v>
      </c>
      <c r="G20" s="115" t="str">
        <f>IF(AND(Planungsübersicht!$E126&gt;1990,TYPE(Planungsübersicht!$E126)=1,NOT(Planungsübersicht!$F126="Umsetzung nicht möglich")), Planungsübersicht!H126," ")</f>
        <v>HSM</v>
      </c>
      <c r="H20" s="115">
        <f>IF(AND(Planungsübersicht!$E126&gt;1990,TYPE(Planungsübersicht!$E126)=1,NOT(Planungsübersicht!$F126="Umsetzung nicht möglich")), MAX(Planungsübersicht!I126:Z126)," ")</f>
        <v>2500</v>
      </c>
    </row>
    <row r="21" spans="2:8" ht="63.75">
      <c r="B21" s="115" t="str">
        <f>IF(AND(Planungsübersicht!$E140&gt;1990,TYPE(Planungsübersicht!$E140)=1,NOT(Planungsübersicht!$F140="Umsetzung nicht möglich")), Planungsübersicht!C140," ")</f>
        <v>S11</v>
      </c>
      <c r="C21" s="115" t="str">
        <f>IF(AND(Planungsübersicht!$E140&gt;1990,TYPE(Planungsübersicht!$E140)=1,NOT(Planungsübersicht!$F140="Umsetzung nicht möglich")), Planungsübersicht!D140," ")</f>
        <v>Stromsparendes Verhalten kennen lernen durch Beobachten und Messen</v>
      </c>
      <c r="D21" s="115">
        <f>IF(AND(Planungsübersicht!$E140&gt;1990,TYPE(Planungsübersicht!$E140)=1,NOT(Planungsübersicht!$F140="Umsetzung nicht möglich")), Planungsübersicht!E140," ")</f>
        <v>2010</v>
      </c>
      <c r="E21" s="115" t="str">
        <f>IF(AND(Planungsübersicht!$E140&gt;1990,TYPE(Planungsübersicht!$E140)=1,NOT(Planungsübersicht!$F140="Umsetzung nicht möglich")), Planungsübersicht!F140," ")</f>
        <v>wird laufend umgesetzt</v>
      </c>
      <c r="F21" s="115" t="str">
        <f>IF(AND(Planungsübersicht!$E140&gt;1990,TYPE(Planungsübersicht!$E140)=1,NOT(Planungsübersicht!$F140="Umsetzung nicht möglich")), Planungsübersicht!G140," ")</f>
        <v>Klimaschutzbeauftragte</v>
      </c>
      <c r="G21" s="115" t="str">
        <f>IF(AND(Planungsübersicht!$E140&gt;1990,TYPE(Planungsübersicht!$E140)=1,NOT(Planungsübersicht!$F140="Umsetzung nicht möglich")), Planungsübersicht!H140," ")</f>
        <v>Schüler der Stufe 3/4 und Klimaforscher</v>
      </c>
      <c r="H21" s="115">
        <f>IF(AND(Planungsübersicht!$E140&gt;1990,TYPE(Planungsübersicht!$E140)=1,NOT(Planungsübersicht!$F140="Umsetzung nicht möglich")), MAX(Planungsübersicht!I140:Z140)," ")</f>
        <v>0</v>
      </c>
    </row>
    <row r="22" spans="2:8" ht="25.5">
      <c r="B22" s="115" t="str">
        <f>IF(AND(Planungsübersicht!$E172&gt;1990,TYPE(Planungsübersicht!$E172)=1,NOT(Planungsübersicht!$F172="Umsetzung nicht möglich")), Planungsübersicht!C172," ")</f>
        <v>A9</v>
      </c>
      <c r="C22" s="115" t="str">
        <f>IF(AND(Planungsübersicht!$E172&gt;1990,TYPE(Planungsübersicht!$E172)=1,NOT(Planungsübersicht!$F172="Umsetzung nicht möglich")), Planungsübersicht!D172," ")</f>
        <v>Recycling von alten Möbeln</v>
      </c>
      <c r="D22" s="115">
        <f>IF(AND(Planungsübersicht!$E172&gt;1990,TYPE(Planungsübersicht!$E172)=1,NOT(Planungsübersicht!$F172="Umsetzung nicht möglich")), Planungsübersicht!E172," ")</f>
        <v>2010</v>
      </c>
      <c r="E22" s="115" t="str">
        <f>IF(AND(Planungsübersicht!$E172&gt;1990,TYPE(Planungsübersicht!$E172)=1,NOT(Planungsübersicht!$F172="Umsetzung nicht möglich")), Planungsübersicht!F172," ")</f>
        <v>wird laufend umgesetzt</v>
      </c>
      <c r="F22" s="115" t="str">
        <f>IF(AND(Planungsübersicht!$E172&gt;1990,TYPE(Planungsübersicht!$E172)=1,NOT(Planungsübersicht!$F172="Umsetzung nicht möglich")), Planungsübersicht!G172," ")</f>
        <v>HM Herr Jobst</v>
      </c>
      <c r="G22" s="115" t="str">
        <f>IF(AND(Planungsübersicht!$E172&gt;1990,TYPE(Planungsübersicht!$E172)=1,NOT(Planungsübersicht!$F172="Umsetzung nicht möglich")), Planungsübersicht!H172," ")</f>
        <v>Herr Jobst</v>
      </c>
      <c r="H22" s="115">
        <f>IF(AND(Planungsübersicht!$E172&gt;1990,TYPE(Planungsübersicht!$E172)=1,NOT(Planungsübersicht!$F172="Umsetzung nicht möglich")), MAX(Planungsübersicht!I172:Z172)," ")</f>
        <v>0</v>
      </c>
    </row>
    <row r="23" spans="2:8" ht="89.25">
      <c r="B23" s="115" t="str">
        <f>IF(AND(Planungsübersicht!$E184&gt;1990,TYPE(Planungsübersicht!$E184)=1,NOT(Planungsübersicht!$F184="Umsetzung nicht möglich")), Planungsübersicht!C184," ")</f>
        <v>A15</v>
      </c>
      <c r="C23" s="115" t="str">
        <f>IF(AND(Planungsübersicht!$E184&gt;1990,TYPE(Planungsübersicht!$E184)=1,NOT(Planungsübersicht!$F184="Umsetzung nicht möglich")), Planungsübersicht!D184," ")</f>
        <v>Schulgelände sauber halten (Müll kann mit geeignetem Werkzeug gesammelt werden)</v>
      </c>
      <c r="D23" s="115">
        <f>IF(AND(Planungsübersicht!$E184&gt;1990,TYPE(Planungsübersicht!$E184)=1,NOT(Planungsübersicht!$F184="Umsetzung nicht möglich")), Planungsübersicht!E184," ")</f>
        <v>2010</v>
      </c>
      <c r="E23" s="115" t="str">
        <f>IF(AND(Planungsübersicht!$E184&gt;1990,TYPE(Planungsübersicht!$E184)=1,NOT(Planungsübersicht!$F184="Umsetzung nicht möglich")), Planungsübersicht!F184," ")</f>
        <v>wird laufend umgesetzt</v>
      </c>
      <c r="F23" s="115" t="str">
        <f>IF(AND(Planungsübersicht!$E184&gt;1990,TYPE(Planungsübersicht!$E184)=1,NOT(Planungsübersicht!$F184="Umsetzung nicht möglich")), Planungsübersicht!G184," ")</f>
        <v>Schulleitung</v>
      </c>
      <c r="G23" s="115" t="str">
        <f>IF(AND(Planungsübersicht!$E184&gt;1990,TYPE(Planungsübersicht!$E184)=1,NOT(Planungsübersicht!$F184="Umsetzung nicht möglich")), Planungsübersicht!H184," ")</f>
        <v>KlassenlehrerInnen, HSM</v>
      </c>
      <c r="H23" s="115">
        <f>IF(AND(Planungsübersicht!$E184&gt;1990,TYPE(Planungsübersicht!$E184)=1,NOT(Planungsübersicht!$F184="Umsetzung nicht möglich")), MAX(Planungsübersicht!I184:Z184)," ")</f>
        <v>0</v>
      </c>
    </row>
    <row r="24" spans="2:8" ht="38.25">
      <c r="B24" s="115" t="str">
        <f>IF(AND(Planungsübersicht!$E196&gt;1990,TYPE(Planungsübersicht!$E196)=1,NOT(Planungsübersicht!$F196="Umsetzung nicht möglich")), Planungsübersicht!C196," ")</f>
        <v>B1</v>
      </c>
      <c r="C24" s="115" t="str">
        <f>IF(AND(Planungsübersicht!$E196&gt;1990,TYPE(Planungsübersicht!$E196)=1,NOT(Planungsübersicht!$F196="Umsetzung nicht möglich")), Planungsübersicht!D196," ")</f>
        <v>Nutzung von Papier mit dem "Blauen Engel"</v>
      </c>
      <c r="D24" s="115">
        <f>IF(AND(Planungsübersicht!$E196&gt;1990,TYPE(Planungsübersicht!$E196)=1,NOT(Planungsübersicht!$F196="Umsetzung nicht möglich")), Planungsübersicht!E196," ")</f>
        <v>2010</v>
      </c>
      <c r="E24" s="115" t="str">
        <f>IF(AND(Planungsübersicht!$E196&gt;1990,TYPE(Planungsübersicht!$E196)=1,NOT(Planungsübersicht!$F196="Umsetzung nicht möglich")), Planungsübersicht!F196," ")</f>
        <v>wird laufend umgesetzt</v>
      </c>
      <c r="F24" s="115" t="str">
        <f>IF(AND(Planungsübersicht!$E196&gt;1990,TYPE(Planungsübersicht!$E196)=1,NOT(Planungsübersicht!$F196="Umsetzung nicht möglich")), Planungsübersicht!G196," ")</f>
        <v>SL</v>
      </c>
      <c r="G24" s="115" t="str">
        <f>IF(AND(Planungsübersicht!$E196&gt;1990,TYPE(Planungsübersicht!$E196)=1,NOT(Planungsübersicht!$F196="Umsetzung nicht möglich")), Planungsübersicht!H196," ")</f>
        <v>Lehrer und Verwaltung</v>
      </c>
      <c r="H24" s="115">
        <f>IF(AND(Planungsübersicht!$E196&gt;1990,TYPE(Planungsübersicht!$E196)=1,NOT(Planungsübersicht!$F196="Umsetzung nicht möglich")), MAX(Planungsübersicht!I196:Z196)," ")</f>
        <v>50</v>
      </c>
    </row>
    <row r="25" spans="2:8" ht="102">
      <c r="B25" s="115" t="str">
        <f>IF(AND(Planungsübersicht!$E36&gt;1990,TYPE(Planungsübersicht!$E36)=1,NOT(Planungsübersicht!$F36="Umsetzung nicht möglich")), Planungsübersicht!C36," ")</f>
        <v>Ü5</v>
      </c>
      <c r="C25" s="115" t="str">
        <f>IF(AND(Planungsübersicht!$E36&gt;1990,TYPE(Planungsübersicht!$E36)=1,NOT(Planungsübersicht!$F36="Umsetzung nicht möglich")), Planungsübersicht!D36," ")</f>
        <v>Installation und Nutzung einer kindgerechten Visualisierungstafel für die Photovoltaik-Anlage im Unterricht</v>
      </c>
      <c r="D25" s="115">
        <f>IF(AND(Planungsübersicht!$E36&gt;1990,TYPE(Planungsübersicht!$E36)=1,NOT(Planungsübersicht!$F36="Umsetzung nicht möglich")), Planungsübersicht!E36," ")</f>
        <v>2011</v>
      </c>
      <c r="E25" s="115" t="str">
        <f>IF(AND(Planungsübersicht!$E36&gt;1990,TYPE(Planungsübersicht!$E36)=1,NOT(Planungsübersicht!$F36="Umsetzung nicht möglich")), Planungsübersicht!F36," ")</f>
        <v>umgesetzt</v>
      </c>
      <c r="F25" s="115" t="str">
        <f>IF(AND(Planungsübersicht!$E36&gt;1990,TYPE(Planungsübersicht!$E36)=1,NOT(Planungsübersicht!$F36="Umsetzung nicht möglich")), Planungsübersicht!G36," ")</f>
        <v>Frau Boltz</v>
      </c>
      <c r="G25" s="115" t="str">
        <f>IF(AND(Planungsübersicht!$E36&gt;1990,TYPE(Planungsübersicht!$E36)=1,NOT(Planungsübersicht!$F36="Umsetzung nicht möglich")), Planungsübersicht!H36," ")</f>
        <v>Frau Boltz, Schülerexperten und Klimaforscher sowie Klassen- und Fachlehrerinnen als Multiplikatoren</v>
      </c>
      <c r="H25" s="115">
        <f>IF(AND(Planungsübersicht!$E36&gt;1990,TYPE(Planungsübersicht!$E36)=1,NOT(Planungsübersicht!$F36="Umsetzung nicht möglich")), MAX(Planungsübersicht!I36:Z36)," ")</f>
        <v>0</v>
      </c>
    </row>
    <row r="26" spans="2:8" ht="114.75">
      <c r="B26" s="115" t="str">
        <f>IF(AND(Planungsübersicht!$E44&gt;1990,TYPE(Planungsübersicht!$E44)=1,NOT(Planungsübersicht!$F44="Umsetzung nicht möglich")), Planungsübersicht!C44," ")</f>
        <v>Ü9</v>
      </c>
      <c r="C26" s="115" t="str">
        <f>IF(AND(Planungsübersicht!$E44&gt;1990,TYPE(Planungsübersicht!$E44)=1,NOT(Planungsübersicht!$F44="Umsetzung nicht möglich")), Planungsübersicht!D44," ")</f>
        <v>Treffen mit CvO</v>
      </c>
      <c r="D26" s="115">
        <f>IF(AND(Planungsübersicht!$E44&gt;1990,TYPE(Planungsübersicht!$E44)=1,NOT(Planungsübersicht!$F44="Umsetzung nicht möglich")), Planungsübersicht!E44," ")</f>
        <v>2011</v>
      </c>
      <c r="E26" s="115" t="str">
        <f>IF(AND(Planungsübersicht!$E44&gt;1990,TYPE(Planungsübersicht!$E44)=1,NOT(Planungsübersicht!$F44="Umsetzung nicht möglich")), Planungsübersicht!F44," ")</f>
        <v>in Umsetzung (Ende)</v>
      </c>
      <c r="F26" s="115" t="str">
        <f>IF(AND(Planungsübersicht!$E44&gt;1990,TYPE(Planungsübersicht!$E44)=1,NOT(Planungsübersicht!$F44="Umsetzung nicht möglich")), Planungsübersicht!G44," ")</f>
        <v>Frau Twesten</v>
      </c>
      <c r="G26" s="115" t="str">
        <f>IF(AND(Planungsübersicht!$E44&gt;1990,TYPE(Planungsübersicht!$E44)=1,NOT(Planungsübersicht!$F44="Umsetzung nicht möglich")), Planungsübersicht!H44," ")</f>
        <v>Klimabeauftragte beider Schulen (CvO, MüRe) und Hausmeister Herr Herzog und Herr Jobst sowie 1 Person von 50/50 bzw. LI/ Herr von Kleist</v>
      </c>
      <c r="H26" s="115">
        <f>IF(AND(Planungsübersicht!$E44&gt;1990,TYPE(Planungsübersicht!$E44)=1,NOT(Planungsübersicht!$F44="Umsetzung nicht möglich")), MAX(Planungsübersicht!I44:Z44)," ")</f>
        <v>0</v>
      </c>
    </row>
    <row r="27" spans="2:8" ht="63.75">
      <c r="B27" s="115" t="str">
        <f>IF(AND(Planungsübersicht!$E120&gt;1990,TYPE(Planungsübersicht!$E120)=1,NOT(Planungsübersicht!$F120="Umsetzung nicht möglich")), Planungsübersicht!C120," ")</f>
        <v>S1</v>
      </c>
      <c r="C27" s="115" t="str">
        <f>IF(AND(Planungsübersicht!$E120&gt;1990,TYPE(Planungsübersicht!$E120)=1,NOT(Planungsübersicht!$F120="Umsetzung nicht möglich")), Planungsübersicht!D120," ")</f>
        <v>Steckerleiste als Stromsparinstrument in der Schule und zu Hause einsetzen</v>
      </c>
      <c r="D27" s="115">
        <f>IF(AND(Planungsübersicht!$E120&gt;1990,TYPE(Planungsübersicht!$E120)=1,NOT(Planungsübersicht!$F120="Umsetzung nicht möglich")), Planungsübersicht!E120," ")</f>
        <v>2011</v>
      </c>
      <c r="E27" s="115" t="str">
        <f>IF(AND(Planungsübersicht!$E120&gt;1990,TYPE(Planungsübersicht!$E120)=1,NOT(Planungsübersicht!$F120="Umsetzung nicht möglich")), Planungsübersicht!F120," ")</f>
        <v>wird laufend umgesetzt</v>
      </c>
      <c r="F27" s="115" t="str">
        <f>IF(AND(Planungsübersicht!$E120&gt;1990,TYPE(Planungsübersicht!$E120)=1,NOT(Planungsübersicht!$F120="Umsetzung nicht möglich")), Planungsübersicht!G120," ")</f>
        <v>Frau Twesten</v>
      </c>
      <c r="G27" s="115" t="str">
        <f>IF(AND(Planungsübersicht!$E120&gt;1990,TYPE(Planungsübersicht!$E120)=1,NOT(Planungsübersicht!$F120="Umsetzung nicht möglich")), Planungsübersicht!H120," ")</f>
        <v>HSM/Lehrer</v>
      </c>
      <c r="H27" s="115">
        <f>IF(AND(Planungsübersicht!$E120&gt;1990,TYPE(Planungsübersicht!$E120)=1,NOT(Planungsübersicht!$F120="Umsetzung nicht möglich")), MAX(Planungsübersicht!I120:Z120)," ")</f>
        <v>2100</v>
      </c>
    </row>
    <row r="28" spans="2:8" ht="63.75">
      <c r="B28" s="115" t="str">
        <f>IF(AND(Planungsübersicht!$E236&gt;1990,TYPE(Planungsübersicht!$E236)=1,NOT(Planungsübersicht!$F236="Umsetzung nicht möglich")), Planungsübersicht!C236," ")</f>
        <v>E3</v>
      </c>
      <c r="C28" s="115" t="str">
        <f>IF(AND(Planungsübersicht!$E236&gt;1990,TYPE(Planungsübersicht!$E236)=1,NOT(Planungsübersicht!$F236="Umsetzung nicht möglich")), Planungsübersicht!D236," ")</f>
        <v>"Besonderes“ Frühstück für Klasse 1: Neue leckere Snacks probieren</v>
      </c>
      <c r="D28" s="115">
        <f>IF(AND(Planungsübersicht!$E236&gt;1990,TYPE(Planungsübersicht!$E236)=1,NOT(Planungsübersicht!$F236="Umsetzung nicht möglich")), Planungsübersicht!E236," ")</f>
        <v>2011</v>
      </c>
      <c r="E28" s="115" t="str">
        <f>IF(AND(Planungsübersicht!$E236&gt;1990,TYPE(Planungsübersicht!$E236)=1,NOT(Planungsübersicht!$F236="Umsetzung nicht möglich")), Planungsübersicht!F236," ")</f>
        <v>umgesetzt</v>
      </c>
      <c r="F28" s="115" t="str">
        <f>IF(AND(Planungsübersicht!$E236&gt;1990,TYPE(Planungsübersicht!$E236)=1,NOT(Planungsübersicht!$F236="Umsetzung nicht möglich")), Planungsübersicht!G236," ")</f>
        <v>Frau Boltz</v>
      </c>
      <c r="G28" s="115" t="str">
        <f>IF(AND(Planungsübersicht!$E236&gt;1990,TYPE(Planungsübersicht!$E236)=1,NOT(Planungsübersicht!$F236="Umsetzung nicht möglich")), Planungsübersicht!H236," ")</f>
        <v xml:space="preserve">FrühstückshelferInnen aus der Elternschaft </v>
      </c>
      <c r="H28" s="115">
        <f>IF(AND(Planungsübersicht!$E236&gt;1990,TYPE(Planungsübersicht!$E236)=1,NOT(Planungsübersicht!$F236="Umsetzung nicht möglich")), MAX(Planungsübersicht!I236:Z236)," ")</f>
        <v>0</v>
      </c>
    </row>
    <row r="29" spans="2:8" ht="63.75">
      <c r="B29" s="115" t="str">
        <f>IF(AND(Planungsübersicht!$E28&gt;1990,TYPE(Planungsübersicht!$E28)=1,NOT(Planungsübersicht!$F28="Umsetzung nicht möglich")), Planungsübersicht!C28," ")</f>
        <v>Ü1</v>
      </c>
      <c r="C29" s="115" t="str">
        <f>IF(AND(Planungsübersicht!$E28&gt;1990,TYPE(Planungsübersicht!$E28)=1,NOT(Planungsübersicht!$F28="Umsetzung nicht möglich")), Planungsübersicht!D28," ")</f>
        <v>jährlicher Klimaschutztag mit Themenschwerpunkten</v>
      </c>
      <c r="D29" s="115">
        <f>IF(AND(Planungsübersicht!$E28&gt;1990,TYPE(Planungsübersicht!$E28)=1,NOT(Planungsübersicht!$F28="Umsetzung nicht möglich")), Planungsübersicht!E28," ")</f>
        <v>2012</v>
      </c>
      <c r="E29" s="115" t="str">
        <f>IF(AND(Planungsübersicht!$E28&gt;1990,TYPE(Planungsübersicht!$E28)=1,NOT(Planungsübersicht!$F28="Umsetzung nicht möglich")), Planungsübersicht!F28," ")</f>
        <v>wird laufend umgesetzt</v>
      </c>
      <c r="F29" s="115" t="str">
        <f>IF(AND(Planungsübersicht!$E28&gt;1990,TYPE(Planungsübersicht!$E28)=1,NOT(Planungsübersicht!$F28="Umsetzung nicht möglich")), Planungsübersicht!G28," ")</f>
        <v>Frau Schmalenbach</v>
      </c>
      <c r="G29" s="115" t="str">
        <f>IF(AND(Planungsübersicht!$E28&gt;1990,TYPE(Planungsübersicht!$E28)=1,NOT(Planungsübersicht!$F28="Umsetzung nicht möglich")), Planungsübersicht!H28," ")</f>
        <v>Klimagruppe, Kollegium, Eltern, außerschulische Einrichtungen</v>
      </c>
      <c r="H29" s="115">
        <f>IF(AND(Planungsübersicht!$E28&gt;1990,TYPE(Planungsübersicht!$E28)=1,NOT(Planungsübersicht!$F28="Umsetzung nicht möglich")), MAX(Planungsübersicht!I28:Z28)," ")</f>
        <v>0</v>
      </c>
    </row>
    <row r="30" spans="2:8" ht="63.75">
      <c r="B30" s="115" t="str">
        <f>IF(AND(Planungsübersicht!$E38&gt;1990,TYPE(Planungsübersicht!$E38)=1,NOT(Planungsübersicht!$F38="Umsetzung nicht möglich")), Planungsübersicht!C38," ")</f>
        <v>Ü6</v>
      </c>
      <c r="C30" s="115" t="str">
        <f>IF(AND(Planungsübersicht!$E38&gt;1990,TYPE(Planungsübersicht!$E38)=1,NOT(Planungsübersicht!$F38="Umsetzung nicht möglich")), Planungsübersicht!D38," ")</f>
        <v>Einbindung der TSG Bergedorf bei der Umsetzung des Klimaplans</v>
      </c>
      <c r="D30" s="115">
        <f>IF(AND(Planungsübersicht!$E38&gt;1990,TYPE(Planungsübersicht!$E38)=1,NOT(Planungsübersicht!$F38="Umsetzung nicht möglich")), Planungsübersicht!E38," ")</f>
        <v>2012</v>
      </c>
      <c r="E30" s="115" t="str">
        <f>IF(AND(Planungsübersicht!$E38&gt;1990,TYPE(Planungsübersicht!$E38)=1,NOT(Planungsübersicht!$F38="Umsetzung nicht möglich")), Planungsübersicht!F38," ")</f>
        <v>in Umsetzung (Mitte)</v>
      </c>
      <c r="F30" s="115" t="str">
        <f>IF(AND(Planungsübersicht!$E38&gt;1990,TYPE(Planungsübersicht!$E38)=1,NOT(Planungsübersicht!$F38="Umsetzung nicht möglich")), Planungsübersicht!G38," ")</f>
        <v>Frau Bodo (GBS-Koordinatorin)</v>
      </c>
      <c r="G30" s="115" t="str">
        <f>IF(AND(Planungsübersicht!$E38&gt;1990,TYPE(Planungsübersicht!$E38)=1,NOT(Planungsübersicht!$F38="Umsetzung nicht möglich")), Planungsübersicht!H38," ")</f>
        <v>SL?, Frau Bodo, GBS-Leitung</v>
      </c>
      <c r="H30" s="115">
        <f>IF(AND(Planungsübersicht!$E38&gt;1990,TYPE(Planungsübersicht!$E38)=1,NOT(Planungsübersicht!$F38="Umsetzung nicht möglich")), MAX(Planungsübersicht!I38:Z38)," ")</f>
        <v>0</v>
      </c>
    </row>
    <row r="31" spans="2:8" ht="114.75">
      <c r="B31" s="115" t="str">
        <f>IF(AND(Planungsübersicht!$E238&gt;1990,TYPE(Planungsübersicht!$E238)=1,NOT(Planungsübersicht!$F238="Umsetzung nicht möglich")), Planungsübersicht!C238," ")</f>
        <v>E4</v>
      </c>
      <c r="C31" s="115" t="str">
        <f>IF(AND(Planungsübersicht!$E238&gt;1990,TYPE(Planungsübersicht!$E238)=1,NOT(Planungsübersicht!$F238="Umsetzung nicht möglich")), Planungsübersicht!D238," ")</f>
        <v>Verankerung des Themas „Regionales Obst und Gemüse“ im zu überarbeitenden Stoffverteilungsplan Sachunterricht</v>
      </c>
      <c r="D31" s="115">
        <f>IF(AND(Planungsübersicht!$E238&gt;1990,TYPE(Planungsübersicht!$E238)=1,NOT(Planungsübersicht!$F238="Umsetzung nicht möglich")), Planungsübersicht!E238," ")</f>
        <v>2012</v>
      </c>
      <c r="E31" s="115" t="str">
        <f>IF(AND(Planungsübersicht!$E238&gt;1990,TYPE(Planungsübersicht!$E238)=1,NOT(Planungsübersicht!$F238="Umsetzung nicht möglich")), Planungsübersicht!F238," ")</f>
        <v>umgesetzt</v>
      </c>
      <c r="F31" s="115" t="str">
        <f>IF(AND(Planungsübersicht!$E238&gt;1990,TYPE(Planungsübersicht!$E238)=1,NOT(Planungsübersicht!$F238="Umsetzung nicht möglich")), Planungsübersicht!G238," ")</f>
        <v>Fachkonferenz</v>
      </c>
      <c r="G31" s="115" t="str">
        <f>IF(AND(Planungsübersicht!$E238&gt;1990,TYPE(Planungsübersicht!$E238)=1,NOT(Planungsübersicht!$F238="Umsetzung nicht möglich")), Planungsübersicht!H238," ")</f>
        <v>Fachlehrer</v>
      </c>
      <c r="H31" s="115">
        <f>IF(AND(Planungsübersicht!$E238&gt;1990,TYPE(Planungsübersicht!$E238)=1,NOT(Planungsübersicht!$F238="Umsetzung nicht möglich")), MAX(Planungsübersicht!I238:Z238)," ")</f>
        <v>0</v>
      </c>
    </row>
    <row r="32" spans="2:8" ht="38.25">
      <c r="B32" s="115" t="str">
        <f>IF(AND(Planungsübersicht!$E240&gt;1990,TYPE(Planungsübersicht!$E240)=1,NOT(Planungsübersicht!$F240="Umsetzung nicht möglich")), Planungsübersicht!C240," ")</f>
        <v>E5</v>
      </c>
      <c r="C32" s="115" t="str">
        <f>IF(AND(Planungsübersicht!$E240&gt;1990,TYPE(Planungsübersicht!$E240)=1,NOT(Planungsübersicht!$F240="Umsetzung nicht möglich")), Planungsübersicht!D240," ")</f>
        <v>einmal wöchentlich ein Rohkosttag</v>
      </c>
      <c r="D32" s="115">
        <f>IF(AND(Planungsübersicht!$E240&gt;1990,TYPE(Planungsübersicht!$E240)=1,NOT(Planungsübersicht!$F240="Umsetzung nicht möglich")), Planungsübersicht!E240," ")</f>
        <v>2012</v>
      </c>
      <c r="E32" s="115" t="str">
        <f>IF(AND(Planungsübersicht!$E240&gt;1990,TYPE(Planungsübersicht!$E240)=1,NOT(Planungsübersicht!$F240="Umsetzung nicht möglich")), Planungsübersicht!F240," ")</f>
        <v>wird laufend umgesetzt</v>
      </c>
      <c r="F32" s="115" t="str">
        <f>IF(AND(Planungsübersicht!$E240&gt;1990,TYPE(Planungsübersicht!$E240)=1,NOT(Planungsübersicht!$F240="Umsetzung nicht möglich")), Planungsübersicht!G240," ")</f>
        <v>SL</v>
      </c>
      <c r="G32" s="115" t="str">
        <f>IF(AND(Planungsübersicht!$E240&gt;1990,TYPE(Planungsübersicht!$E240)=1,NOT(Planungsübersicht!$F240="Umsetzung nicht möglich")), Planungsübersicht!H240," ")</f>
        <v xml:space="preserve">FrühstückshelferInnen aus der Elternschaft </v>
      </c>
      <c r="H32" s="115">
        <f>IF(AND(Planungsübersicht!$E240&gt;1990,TYPE(Planungsübersicht!$E240)=1,NOT(Planungsübersicht!$F240="Umsetzung nicht möglich")), MAX(Planungsübersicht!I240:Z240)," ")</f>
        <v>0</v>
      </c>
    </row>
    <row r="33" spans="2:8" ht="89.25">
      <c r="B33" s="115" t="str">
        <f>IF(AND(Planungsübersicht!$E134&gt;1990,TYPE(Planungsübersicht!$E134)=1,NOT(Planungsübersicht!$F134="Umsetzung nicht möglich")), Planungsübersicht!C134," ")</f>
        <v>S8</v>
      </c>
      <c r="C33" s="115" t="str">
        <f>IF(AND(Planungsübersicht!$E134&gt;1990,TYPE(Planungsübersicht!$E134)=1,NOT(Planungsübersicht!$F134="Umsetzung nicht möglich")), Planungsübersicht!D134," ")</f>
        <v xml:space="preserve">gezielte Lichtsteuerung über Computer für die Mehrzweckhalle, Reduzierung von Strom </v>
      </c>
      <c r="D33" s="115">
        <f>IF(AND(Planungsübersicht!$E134&gt;1990,TYPE(Planungsübersicht!$E134)=1,NOT(Planungsübersicht!$F134="Umsetzung nicht möglich")), Planungsübersicht!E134," ")</f>
        <v>2013</v>
      </c>
      <c r="E33" s="115" t="str">
        <f>IF(AND(Planungsübersicht!$E134&gt;1990,TYPE(Planungsübersicht!$E134)=1,NOT(Planungsübersicht!$F134="Umsetzung nicht möglich")), Planungsübersicht!F134," ")</f>
        <v>umgesetzt</v>
      </c>
      <c r="F33" s="115" t="str">
        <f>IF(AND(Planungsübersicht!$E134&gt;1990,TYPE(Planungsübersicht!$E134)=1,NOT(Planungsübersicht!$F134="Umsetzung nicht möglich")), Planungsübersicht!G134," ")</f>
        <v>SL, HSM</v>
      </c>
      <c r="G33" s="115" t="str">
        <f>IF(AND(Planungsübersicht!$E134&gt;1990,TYPE(Planungsübersicht!$E134)=1,NOT(Planungsübersicht!$F134="Umsetzung nicht möglich")), Planungsübersicht!H134," ")</f>
        <v>HSM</v>
      </c>
      <c r="H33" s="115">
        <f>IF(AND(Planungsübersicht!$E134&gt;1990,TYPE(Planungsübersicht!$E134)=1,NOT(Planungsübersicht!$F134="Umsetzung nicht möglich")), MAX(Planungsübersicht!I134:Z134)," ")</f>
        <v>1000</v>
      </c>
    </row>
    <row r="34" spans="2:8" ht="89.25">
      <c r="B34" s="115" t="str">
        <f>IF(AND(Planungsübersicht!$E160&gt;1990,TYPE(Planungsübersicht!$E160)=1,NOT(Planungsübersicht!$F160="Umsetzung nicht möglich")), Planungsübersicht!C160," ")</f>
        <v>A3</v>
      </c>
      <c r="C34" s="115" t="str">
        <f>IF(AND(Planungsübersicht!$E160&gt;1990,TYPE(Planungsübersicht!$E160)=1,NOT(Planungsübersicht!$F160="Umsetzung nicht möglich")), Planungsübersicht!D160," ")</f>
        <v>Papier wird getrennt gesammelt (Richtige Trennung von 
Papier und Restmüll)</v>
      </c>
      <c r="D34" s="115">
        <f>IF(AND(Planungsübersicht!$E160&gt;1990,TYPE(Planungsübersicht!$E160)=1,NOT(Planungsübersicht!$F160="Umsetzung nicht möglich")), Planungsübersicht!E160," ")</f>
        <v>2013</v>
      </c>
      <c r="E34" s="115" t="str">
        <f>IF(AND(Planungsübersicht!$E160&gt;1990,TYPE(Planungsübersicht!$E160)=1,NOT(Planungsübersicht!$F160="Umsetzung nicht möglich")), Planungsübersicht!F160," ")</f>
        <v>wird laufend umgesetzt</v>
      </c>
      <c r="F34" s="115" t="str">
        <f>IF(AND(Planungsübersicht!$E160&gt;1990,TYPE(Planungsübersicht!$E160)=1,NOT(Planungsübersicht!$F160="Umsetzung nicht möglich")), Planungsübersicht!G160," ")</f>
        <v>Herr Jobst und Müllamt</v>
      </c>
      <c r="G34" s="115" t="str">
        <f>IF(AND(Planungsübersicht!$E160&gt;1990,TYPE(Planungsübersicht!$E160)=1,NOT(Planungsübersicht!$F160="Umsetzung nicht möglich")), Planungsübersicht!H160," ")</f>
        <v>alle</v>
      </c>
      <c r="H34" s="115">
        <f>IF(AND(Planungsübersicht!$E160&gt;1990,TYPE(Planungsübersicht!$E160)=1,NOT(Planungsübersicht!$F160="Umsetzung nicht möglich")), MAX(Planungsübersicht!I160:Z160)," ")</f>
        <v>0</v>
      </c>
    </row>
    <row r="35" spans="2:8" ht="51">
      <c r="B35" s="115" t="str">
        <f>IF(AND(Planungsübersicht!$E170&gt;1990,TYPE(Planungsübersicht!$E170)=1,NOT(Planungsübersicht!$F170="Umsetzung nicht möglich")), Planungsübersicht!C170," ")</f>
        <v>A8</v>
      </c>
      <c r="C35" s="115" t="str">
        <f>IF(AND(Planungsübersicht!$E170&gt;1990,TYPE(Planungsübersicht!$E170)=1,NOT(Planungsübersicht!$F170="Umsetzung nicht möglich")), Planungsübersicht!D170," ")</f>
        <v>Gebrauchsgegenstände und Spielzeug aus Abfall</v>
      </c>
      <c r="D35" s="115">
        <f>IF(AND(Planungsübersicht!$E170&gt;1990,TYPE(Planungsübersicht!$E170)=1,NOT(Planungsübersicht!$F170="Umsetzung nicht möglich")), Planungsübersicht!E170," ")</f>
        <v>2013</v>
      </c>
      <c r="E35" s="115" t="str">
        <f>IF(AND(Planungsübersicht!$E170&gt;1990,TYPE(Planungsübersicht!$E170)=1,NOT(Planungsübersicht!$F170="Umsetzung nicht möglich")), Planungsübersicht!F170," ")</f>
        <v>umgesetzt</v>
      </c>
      <c r="F35" s="115" t="str">
        <f>IF(AND(Planungsübersicht!$E170&gt;1990,TYPE(Planungsübersicht!$E170)=1,NOT(Planungsübersicht!$F170="Umsetzung nicht möglich")), Planungsübersicht!G170," ")</f>
        <v>Frau Boltz, Frau Twesten, Fachlehrer</v>
      </c>
      <c r="G35" s="115" t="str">
        <f>IF(AND(Planungsübersicht!$E170&gt;1990,TYPE(Planungsübersicht!$E170)=1,NOT(Planungsübersicht!$F170="Umsetzung nicht möglich")), Planungsübersicht!H170," ")</f>
        <v>Stufe 3/4</v>
      </c>
      <c r="H35" s="115">
        <f>IF(AND(Planungsübersicht!$E170&gt;1990,TYPE(Planungsübersicht!$E170)=1,NOT(Planungsübersicht!$F170="Umsetzung nicht möglich")), MAX(Planungsübersicht!I170:Z170)," ")</f>
        <v>0</v>
      </c>
    </row>
    <row r="36" spans="2:8" ht="38.25">
      <c r="B36" s="115" t="str">
        <f>IF(AND(Planungsübersicht!$E174&gt;1990,TYPE(Planungsübersicht!$E174)=1,NOT(Planungsübersicht!$F174="Umsetzung nicht möglich")), Planungsübersicht!C174," ")</f>
        <v>A10</v>
      </c>
      <c r="C36" s="115" t="str">
        <f>IF(AND(Planungsübersicht!$E174&gt;1990,TYPE(Planungsübersicht!$E174)=1,NOT(Planungsübersicht!$F174="Umsetzung nicht möglich")), Planungsübersicht!D174," ")</f>
        <v>Einrichten einer Korkensammelstelle</v>
      </c>
      <c r="D36" s="115">
        <f>IF(AND(Planungsübersicht!$E174&gt;1990,TYPE(Planungsübersicht!$E174)=1,NOT(Planungsübersicht!$F174="Umsetzung nicht möglich")), Planungsübersicht!E174," ")</f>
        <v>2013</v>
      </c>
      <c r="E36" s="115" t="str">
        <f>IF(AND(Planungsübersicht!$E174&gt;1990,TYPE(Planungsübersicht!$E174)=1,NOT(Planungsübersicht!$F174="Umsetzung nicht möglich")), Planungsübersicht!F174," ")</f>
        <v>umgesetzt</v>
      </c>
      <c r="F36" s="115" t="str">
        <f>IF(AND(Planungsübersicht!$E174&gt;1990,TYPE(Planungsübersicht!$E174)=1,NOT(Planungsübersicht!$F174="Umsetzung nicht möglich")), Planungsübersicht!G174," ")</f>
        <v>Frau Wahjudi</v>
      </c>
      <c r="G36" s="115" t="str">
        <f>IF(AND(Planungsübersicht!$E174&gt;1990,TYPE(Planungsübersicht!$E174)=1,NOT(Planungsübersicht!$F174="Umsetzung nicht möglich")), Planungsübersicht!H174," ")</f>
        <v>Schulgemeinschaft</v>
      </c>
      <c r="H36" s="115">
        <f>IF(AND(Planungsübersicht!$E174&gt;1990,TYPE(Planungsübersicht!$E174)=1,NOT(Planungsübersicht!$F174="Umsetzung nicht möglich")), MAX(Planungsübersicht!I174:Z174)," ")</f>
        <v>0</v>
      </c>
    </row>
    <row r="37" spans="2:8" ht="38.25">
      <c r="B37" s="115" t="str">
        <f>IF(AND(Planungsübersicht!$E176&gt;1990,TYPE(Planungsübersicht!$E176)=1,NOT(Planungsübersicht!$F176="Umsetzung nicht möglich")), Planungsübersicht!C176," ")</f>
        <v>A11</v>
      </c>
      <c r="C37" s="115" t="str">
        <f>IF(AND(Planungsübersicht!$E176&gt;1990,TYPE(Planungsübersicht!$E176)=1,NOT(Planungsübersicht!$F176="Umsetzung nicht möglich")), Planungsübersicht!D176," ")</f>
        <v>Einrichten einer Druckpatronen-Sammelstelle</v>
      </c>
      <c r="D37" s="115">
        <f>IF(AND(Planungsübersicht!$E176&gt;1990,TYPE(Planungsübersicht!$E176)=1,NOT(Planungsübersicht!$F176="Umsetzung nicht möglich")), Planungsübersicht!E176," ")</f>
        <v>2013</v>
      </c>
      <c r="E37" s="115" t="str">
        <f>IF(AND(Planungsübersicht!$E176&gt;1990,TYPE(Planungsübersicht!$E176)=1,NOT(Planungsübersicht!$F176="Umsetzung nicht möglich")), Planungsübersicht!F176," ")</f>
        <v>umgesetzt</v>
      </c>
      <c r="F37" s="115" t="str">
        <f>IF(AND(Planungsübersicht!$E176&gt;1990,TYPE(Planungsübersicht!$E176)=1,NOT(Planungsübersicht!$F176="Umsetzung nicht möglich")), Planungsübersicht!G176," ")</f>
        <v>Frau Twesten</v>
      </c>
      <c r="G37" s="115" t="str">
        <f>IF(AND(Planungsübersicht!$E176&gt;1990,TYPE(Planungsübersicht!$E176)=1,NOT(Planungsübersicht!$F176="Umsetzung nicht möglich")), Planungsübersicht!H176," ")</f>
        <v>Schulgemeinschaft</v>
      </c>
      <c r="H37" s="115">
        <f>IF(AND(Planungsübersicht!$E176&gt;1990,TYPE(Planungsübersicht!$E176)=1,NOT(Planungsübersicht!$F176="Umsetzung nicht möglich")), MAX(Planungsübersicht!I176:Z176)," ")</f>
        <v>0</v>
      </c>
    </row>
    <row r="38" spans="2:8" ht="38.25">
      <c r="B38" s="115" t="str">
        <f>IF(AND(Planungsübersicht!$E180&gt;1990,TYPE(Planungsübersicht!$E180)=1,NOT(Planungsübersicht!$F180="Umsetzung nicht möglich")), Planungsübersicht!C180," ")</f>
        <v>A13</v>
      </c>
      <c r="C38" s="115" t="str">
        <f>IF(AND(Planungsübersicht!$E180&gt;1990,TYPE(Planungsübersicht!$E180)=1,NOT(Planungsübersicht!$F180="Umsetzung nicht möglich")), Planungsübersicht!D180," ")</f>
        <v>Neu 2013: Stufenprojekt "Müll"</v>
      </c>
      <c r="D38" s="115">
        <f>IF(AND(Planungsübersicht!$E180&gt;1990,TYPE(Planungsübersicht!$E180)=1,NOT(Planungsübersicht!$F180="Umsetzung nicht möglich")), Planungsübersicht!E180," ")</f>
        <v>2013</v>
      </c>
      <c r="E38" s="115" t="str">
        <f>IF(AND(Planungsübersicht!$E180&gt;1990,TYPE(Planungsübersicht!$E180)=1,NOT(Planungsübersicht!$F180="Umsetzung nicht möglich")), Planungsübersicht!F180," ")</f>
        <v>umgesetzt</v>
      </c>
      <c r="F38" s="115" t="str">
        <f>IF(AND(Planungsübersicht!$E180&gt;1990,TYPE(Planungsübersicht!$E180)=1,NOT(Planungsübersicht!$F180="Umsetzung nicht möglich")), Planungsübersicht!G180," ")</f>
        <v xml:space="preserve"> Fach- und Klassenlehrerinnen  der Stufe 2</v>
      </c>
      <c r="G38" s="115" t="str">
        <f>IF(AND(Planungsübersicht!$E180&gt;1990,TYPE(Planungsübersicht!$E180)=1,NOT(Planungsübersicht!$F180="Umsetzung nicht möglich")), Planungsübersicht!H180," ")</f>
        <v>Schüler der Klassenstufe 2</v>
      </c>
      <c r="H38" s="115">
        <f>IF(AND(Planungsübersicht!$E180&gt;1990,TYPE(Planungsübersicht!$E180)=1,NOT(Planungsübersicht!$F180="Umsetzung nicht möglich")), MAX(Planungsübersicht!I180:Z180)," ")</f>
        <v>0</v>
      </c>
    </row>
    <row r="39" spans="2:8" ht="25.5">
      <c r="B39" s="115" t="str">
        <f>IF(AND(Planungsübersicht!$E198&gt;1990,TYPE(Planungsübersicht!$E198)=1,NOT(Planungsübersicht!$F198="Umsetzung nicht möglich")), Planungsübersicht!C198," ")</f>
        <v>B2</v>
      </c>
      <c r="C39" s="115" t="str">
        <f>IF(AND(Planungsübersicht!$E198&gt;1990,TYPE(Planungsübersicht!$E198)=1,NOT(Planungsübersicht!$F198="Umsetzung nicht möglich")), Planungsübersicht!D198," ")</f>
        <v xml:space="preserve">Reduktion des Papierverbrauchs </v>
      </c>
      <c r="D39" s="115">
        <f>IF(AND(Planungsübersicht!$E198&gt;1990,TYPE(Planungsübersicht!$E198)=1,NOT(Planungsübersicht!$F198="Umsetzung nicht möglich")), Planungsübersicht!E198," ")</f>
        <v>2013</v>
      </c>
      <c r="E39" s="115" t="str">
        <f>IF(AND(Planungsübersicht!$E198&gt;1990,TYPE(Planungsübersicht!$E198)=1,NOT(Planungsübersicht!$F198="Umsetzung nicht möglich")), Planungsübersicht!F198," ")</f>
        <v>in Umsetzung (Mitte)</v>
      </c>
      <c r="F39" s="115" t="str">
        <f>IF(AND(Planungsübersicht!$E198&gt;1990,TYPE(Planungsübersicht!$E198)=1,NOT(Planungsübersicht!$F198="Umsetzung nicht möglich")), Planungsübersicht!G198," ")</f>
        <v>SL, Frau Twesten</v>
      </c>
      <c r="G39" s="115" t="str">
        <f>IF(AND(Planungsübersicht!$E198&gt;1990,TYPE(Planungsübersicht!$E198)=1,NOT(Planungsübersicht!$F198="Umsetzung nicht möglich")), Planungsübersicht!H198," ")</f>
        <v>Frau Boltz, 3S, Frau Twesten</v>
      </c>
      <c r="H39" s="115">
        <f>IF(AND(Planungsübersicht!$E198&gt;1990,TYPE(Planungsübersicht!$E198)=1,NOT(Planungsübersicht!$F198="Umsetzung nicht möglich")), MAX(Planungsübersicht!I198:Z198)," ")</f>
        <v>0</v>
      </c>
    </row>
    <row r="40" spans="2:8" ht="76.5">
      <c r="B40" s="115" t="str">
        <f>IF(AND(Planungsübersicht!$E200&gt;1990,TYPE(Planungsübersicht!$E200)=1,NOT(Planungsübersicht!$F200="Umsetzung nicht möglich")), Planungsübersicht!C200," ")</f>
        <v>B3</v>
      </c>
      <c r="C40" s="115" t="str">
        <f>IF(AND(Planungsübersicht!$E200&gt;1990,TYPE(Planungsübersicht!$E200)=1,NOT(Planungsübersicht!$F200="Umsetzung nicht möglich")), Planungsübersicht!D200," ")</f>
        <v>Neuanschaffungen: Berücksichtigung der Umweltverträglichkeit</v>
      </c>
      <c r="D40" s="115">
        <f>IF(AND(Planungsübersicht!$E200&gt;1990,TYPE(Planungsübersicht!$E200)=1,NOT(Planungsübersicht!$F200="Umsetzung nicht möglich")), Planungsübersicht!E200," ")</f>
        <v>2013</v>
      </c>
      <c r="E40" s="115" t="str">
        <f>IF(AND(Planungsübersicht!$E200&gt;1990,TYPE(Planungsübersicht!$E200)=1,NOT(Planungsübersicht!$F200="Umsetzung nicht möglich")), Planungsübersicht!F200," ")</f>
        <v>wird laufend umgesetzt</v>
      </c>
      <c r="F40" s="115" t="str">
        <f>IF(AND(Planungsübersicht!$E200&gt;1990,TYPE(Planungsübersicht!$E200)=1,NOT(Planungsübersicht!$F200="Umsetzung nicht möglich")), Planungsübersicht!G200," ")</f>
        <v>SL</v>
      </c>
      <c r="G40" s="115" t="str">
        <f>IF(AND(Planungsübersicht!$E200&gt;1990,TYPE(Planungsübersicht!$E200)=1,NOT(Planungsübersicht!$F200="Umsetzung nicht möglich")), Planungsübersicht!H200," ")</f>
        <v>Herr Brüning, Herr Jobst</v>
      </c>
      <c r="H40" s="115">
        <f>IF(AND(Planungsübersicht!$E200&gt;1990,TYPE(Planungsübersicht!$E200)=1,NOT(Planungsübersicht!$F200="Umsetzung nicht möglich")), MAX(Planungsübersicht!I200:Z200)," ")</f>
        <v>0</v>
      </c>
    </row>
    <row r="41" spans="2:8" ht="89.25">
      <c r="B41" s="115" t="str">
        <f>IF(AND(Planungsübersicht!$E202&gt;1990,TYPE(Planungsübersicht!$E202)=1,NOT(Planungsübersicht!$F202="Umsetzung nicht möglich")), Planungsübersicht!C202," ")</f>
        <v>B4</v>
      </c>
      <c r="C41" s="115" t="str">
        <f>IF(AND(Planungsübersicht!$E202&gt;1990,TYPE(Planungsübersicht!$E202)=1,NOT(Planungsübersicht!$F202="Umsetzung nicht möglich")), Planungsübersicht!D202," ")</f>
        <v>NEU 2014: 
Neuanschaffung der Kantinen und Aulamöbel nach umwelt- und klimaverträglichen Aspekten</v>
      </c>
      <c r="D41" s="115">
        <f>IF(AND(Planungsübersicht!$E202&gt;1990,TYPE(Planungsübersicht!$E202)=1,NOT(Planungsübersicht!$F202="Umsetzung nicht möglich")), Planungsübersicht!E202," ")</f>
        <v>2013</v>
      </c>
      <c r="E41" s="115" t="str">
        <f>IF(AND(Planungsübersicht!$E202&gt;1990,TYPE(Planungsübersicht!$E202)=1,NOT(Planungsübersicht!$F202="Umsetzung nicht möglich")), Planungsübersicht!F202," ")</f>
        <v>umgesetzt</v>
      </c>
      <c r="F41" s="115" t="str">
        <f>IF(AND(Planungsübersicht!$E202&gt;1990,TYPE(Planungsübersicht!$E202)=1,NOT(Planungsübersicht!$F202="Umsetzung nicht möglich")), Planungsübersicht!G202," ")</f>
        <v>Herr Brüning</v>
      </c>
      <c r="G41" s="115" t="str">
        <f>IF(AND(Planungsübersicht!$E202&gt;1990,TYPE(Planungsübersicht!$E202)=1,NOT(Planungsübersicht!$F202="Umsetzung nicht möglich")), Planungsübersicht!H202," ")</f>
        <v>Schulleitung, Hortleitung, Hausmeister</v>
      </c>
      <c r="H41" s="115">
        <f>IF(AND(Planungsübersicht!$E202&gt;1990,TYPE(Planungsübersicht!$E202)=1,NOT(Planungsübersicht!$F202="Umsetzung nicht möglich")), MAX(Planungsübersicht!I202:Z202)," ")</f>
        <v>0</v>
      </c>
    </row>
    <row r="42" spans="2:8" ht="38.25">
      <c r="B42" s="115" t="str">
        <f>IF(AND(Planungsübersicht!$E274&gt;1990,TYPE(Planungsübersicht!$E274)=1,NOT(Planungsübersicht!$F274="Umsetzung nicht möglich")), Planungsübersicht!C274," ")</f>
        <v>M4</v>
      </c>
      <c r="C42" s="115" t="str">
        <f>IF(AND(Planungsübersicht!$E274&gt;1990,TYPE(Planungsübersicht!$E274)=1,NOT(Planungsübersicht!$F274="Umsetzung nicht möglich")), Planungsübersicht!D274," ")</f>
        <v>Einrichten von Elternhaltestellen</v>
      </c>
      <c r="D42" s="115">
        <f>IF(AND(Planungsübersicht!$E274&gt;1990,TYPE(Planungsübersicht!$E274)=1,NOT(Planungsübersicht!$F274="Umsetzung nicht möglich")), Planungsübersicht!E274," ")</f>
        <v>2013</v>
      </c>
      <c r="E42" s="115" t="str">
        <f>IF(AND(Planungsübersicht!$E274&gt;1990,TYPE(Planungsübersicht!$E274)=1,NOT(Planungsübersicht!$F274="Umsetzung nicht möglich")), Planungsübersicht!F274," ")</f>
        <v>umgesetzt</v>
      </c>
      <c r="F42" s="115" t="str">
        <f>IF(AND(Planungsübersicht!$E274&gt;1990,TYPE(Planungsübersicht!$E274)=1,NOT(Planungsübersicht!$F274="Umsetzung nicht möglich")), Planungsübersicht!G274," ")</f>
        <v>SL, Klima-/Umweltgruppe</v>
      </c>
      <c r="G42" s="115" t="str">
        <f>IF(AND(Planungsübersicht!$E274&gt;1990,TYPE(Planungsübersicht!$E274)=1,NOT(Planungsübersicht!$F274="Umsetzung nicht möglich")), Planungsübersicht!H274," ")</f>
        <v>Klimaforscher, Eltern, Lehrer, Klimagruppe</v>
      </c>
      <c r="H42" s="115">
        <f>IF(AND(Planungsübersicht!$E274&gt;1990,TYPE(Planungsübersicht!$E274)=1,NOT(Planungsübersicht!$F274="Umsetzung nicht möglich")), MAX(Planungsübersicht!I274:Z274)," ")</f>
        <v>0</v>
      </c>
    </row>
    <row r="43" spans="2:8" ht="51">
      <c r="B43" s="115" t="str">
        <f>IF(AND(Planungsübersicht!$E278&gt;1990,TYPE(Planungsübersicht!$E278)=1,NOT(Planungsübersicht!$F278="Umsetzung nicht möglich")), Planungsübersicht!C278," ")</f>
        <v>M6</v>
      </c>
      <c r="C43" s="115" t="str">
        <f>IF(AND(Planungsübersicht!$E278&gt;1990,TYPE(Planungsübersicht!$E278)=1,NOT(Planungsübersicht!$F278="Umsetzung nicht möglich")), Planungsübersicht!D278," ")</f>
        <v>Entwickeln eines Schulweg-Raps</v>
      </c>
      <c r="D43" s="115">
        <f>IF(AND(Planungsübersicht!$E278&gt;1990,TYPE(Planungsübersicht!$E278)=1,NOT(Planungsübersicht!$F278="Umsetzung nicht möglich")), Planungsübersicht!E278," ")</f>
        <v>2013</v>
      </c>
      <c r="E43" s="115" t="str">
        <f>IF(AND(Planungsübersicht!$E278&gt;1990,TYPE(Planungsübersicht!$E278)=1,NOT(Planungsübersicht!$F278="Umsetzung nicht möglich")), Planungsübersicht!F278," ")</f>
        <v>umgesetzt</v>
      </c>
      <c r="F43" s="115" t="str">
        <f>IF(AND(Planungsübersicht!$E278&gt;1990,TYPE(Planungsübersicht!$E278)=1,NOT(Planungsübersicht!$F278="Umsetzung nicht möglich")), Planungsübersicht!G278," ")</f>
        <v>Frau Weiß (Musiklehrerin) und Frau Boltz</v>
      </c>
      <c r="G43" s="115" t="str">
        <f>IF(AND(Planungsübersicht!$E278&gt;1990,TYPE(Planungsübersicht!$E278)=1,NOT(Planungsübersicht!$F278="Umsetzung nicht möglich")), Planungsübersicht!H278," ")</f>
        <v>Schüler der 3b , Musiklehrerin, Klassenlehrerin, Klimabeauftragte</v>
      </c>
      <c r="H43" s="115">
        <f>IF(AND(Planungsübersicht!$E278&gt;1990,TYPE(Planungsübersicht!$E278)=1,NOT(Planungsübersicht!$F278="Umsetzung nicht möglich")), MAX(Planungsübersicht!I278:Z278)," ")</f>
        <v>0</v>
      </c>
    </row>
    <row r="44" spans="2:8" ht="51">
      <c r="B44" s="115" t="str">
        <f>IF(AND(Planungsübersicht!$E282&gt;1990,TYPE(Planungsübersicht!$E282)=1,NOT(Planungsübersicht!$F282="Umsetzung nicht möglich")), Planungsübersicht!C282," ")</f>
        <v>M8</v>
      </c>
      <c r="C44" s="115" t="str">
        <f>IF(AND(Planungsübersicht!$E282&gt;1990,TYPE(Planungsübersicht!$E282)=1,NOT(Planungsübersicht!$F282="Umsetzung nicht möglich")), Planungsübersicht!D282," ")</f>
        <v>Schulgemeinschaft stellt "Zu Fuß" mit Luftballons</v>
      </c>
      <c r="D44" s="115">
        <f>IF(AND(Planungsübersicht!$E282&gt;1990,TYPE(Planungsübersicht!$E282)=1,NOT(Planungsübersicht!$F282="Umsetzung nicht möglich")), Planungsübersicht!E282," ")</f>
        <v>2013</v>
      </c>
      <c r="E44" s="115" t="str">
        <f>IF(AND(Planungsübersicht!$E282&gt;1990,TYPE(Planungsübersicht!$E282)=1,NOT(Planungsübersicht!$F282="Umsetzung nicht möglich")), Planungsübersicht!F282," ")</f>
        <v>umgesetzt</v>
      </c>
      <c r="F44" s="115" t="str">
        <f>IF(AND(Planungsübersicht!$E282&gt;1990,TYPE(Planungsübersicht!$E282)=1,NOT(Planungsübersicht!$F282="Umsetzung nicht möglich")), Planungsübersicht!G282," ")</f>
        <v>Frau Boltz</v>
      </c>
      <c r="G44" s="115" t="str">
        <f>IF(AND(Planungsübersicht!$E282&gt;1990,TYPE(Planungsübersicht!$E282)=1,NOT(Planungsübersicht!$F282="Umsetzung nicht möglich")), Planungsübersicht!H282," ")</f>
        <v>Schulgemeinschaft</v>
      </c>
      <c r="H44" s="115">
        <f>IF(AND(Planungsübersicht!$E282&gt;1990,TYPE(Planungsübersicht!$E282)=1,NOT(Planungsübersicht!$F282="Umsetzung nicht möglich")), MAX(Planungsübersicht!I282:Z282)," ")</f>
        <v>0</v>
      </c>
    </row>
    <row r="45" spans="2:8" ht="76.5">
      <c r="B45" s="115" t="str">
        <f>IF(AND(Planungsübersicht!$E40&gt;1990,TYPE(Planungsübersicht!$E40)=1,NOT(Planungsübersicht!$F40="Umsetzung nicht möglich")), Planungsübersicht!C40," ")</f>
        <v>Ü7</v>
      </c>
      <c r="C45" s="115" t="str">
        <f>IF(AND(Planungsübersicht!$E40&gt;1990,TYPE(Planungsübersicht!$E40)=1,NOT(Planungsübersicht!$F40="Umsetzung nicht möglich")), Planungsübersicht!D40," ")</f>
        <v>neu 2014: Gemeinsame Umsetzung (Hort und Schule) des Regelwerks zum Klimaschutz</v>
      </c>
      <c r="D45" s="115">
        <f>IF(AND(Planungsübersicht!$E40&gt;1990,TYPE(Planungsübersicht!$E40)=1,NOT(Planungsübersicht!$F40="Umsetzung nicht möglich")), Planungsübersicht!E40," ")</f>
        <v>2014</v>
      </c>
      <c r="E45" s="115" t="str">
        <f>IF(AND(Planungsübersicht!$E40&gt;1990,TYPE(Planungsübersicht!$E40)=1,NOT(Planungsübersicht!$F40="Umsetzung nicht möglich")), Planungsübersicht!F40," ")</f>
        <v>in Umsetzung (Mitte)</v>
      </c>
      <c r="F45" s="115" t="str">
        <f>IF(AND(Planungsübersicht!$E40&gt;1990,TYPE(Planungsübersicht!$E40)=1,NOT(Planungsübersicht!$F40="Umsetzung nicht möglich")), Planungsübersicht!G40," ")</f>
        <v>Frau Bodo (GBS-Koordinatorin)</v>
      </c>
      <c r="G45" s="115" t="str">
        <f>IF(AND(Planungsübersicht!$E40&gt;1990,TYPE(Planungsübersicht!$E40)=1,NOT(Planungsübersicht!$F40="Umsetzung nicht möglich")), Planungsübersicht!H40," ")</f>
        <v>Klassenlehrerinnen und Hortmitarbeiter, Schüler</v>
      </c>
      <c r="H45" s="115">
        <f>IF(AND(Planungsübersicht!$E40&gt;1990,TYPE(Planungsübersicht!$E40)=1,NOT(Planungsübersicht!$F40="Umsetzung nicht möglich")), MAX(Planungsübersicht!I40:Z40)," ")</f>
        <v>0</v>
      </c>
    </row>
    <row r="46" spans="2:8" ht="63.75">
      <c r="B46" s="115" t="str">
        <f>IF(AND(Planungsübersicht!$E42&gt;1990,TYPE(Planungsübersicht!$E42)=1,NOT(Planungsübersicht!$F42="Umsetzung nicht möglich")), Planungsübersicht!C42," ")</f>
        <v>Ü8</v>
      </c>
      <c r="C46" s="115" t="str">
        <f>IF(AND(Planungsübersicht!$E42&gt;1990,TYPE(Planungsübersicht!$E42)=1,NOT(Planungsübersicht!$F42="Umsetzung nicht möglich")), Planungsübersicht!D42," ")</f>
        <v>neu 2014: Klimacoach unterstützt den Hm im Bereich Wärme</v>
      </c>
      <c r="D46" s="115">
        <f>IF(AND(Planungsübersicht!$E42&gt;1990,TYPE(Planungsübersicht!$E42)=1,NOT(Planungsübersicht!$F42="Umsetzung nicht möglich")), Planungsübersicht!E42," ")</f>
        <v>2014</v>
      </c>
      <c r="E46" s="115" t="str">
        <f>IF(AND(Planungsübersicht!$E42&gt;1990,TYPE(Planungsübersicht!$E42)=1,NOT(Planungsübersicht!$F42="Umsetzung nicht möglich")), Planungsübersicht!F42," ")</f>
        <v>in Umsetzung (Mitte)</v>
      </c>
      <c r="F46" s="115" t="str">
        <f>IF(AND(Planungsübersicht!$E42&gt;1990,TYPE(Planungsübersicht!$E42)=1,NOT(Planungsübersicht!$F42="Umsetzung nicht möglich")), Planungsübersicht!G42," ")</f>
        <v>Schulleitung, Herr Jobst</v>
      </c>
      <c r="G46" s="115" t="str">
        <f>IF(AND(Planungsübersicht!$E42&gt;1990,TYPE(Planungsübersicht!$E42)=1,NOT(Planungsübersicht!$F42="Umsetzung nicht möglich")), Planungsübersicht!H42," ")</f>
        <v>Herr Jobst, Herr Scherer (SBH)</v>
      </c>
      <c r="H46" s="115">
        <f>IF(AND(Planungsübersicht!$E42&gt;1990,TYPE(Planungsübersicht!$E42)=1,NOT(Planungsübersicht!$F42="Umsetzung nicht möglich")), MAX(Planungsübersicht!I42:Z42)," ")</f>
        <v>0</v>
      </c>
    </row>
    <row r="47" spans="2:8" ht="38.25">
      <c r="B47" s="115" t="str">
        <f>IF(AND(Planungsübersicht!$E106&gt;1990,TYPE(Planungsübersicht!$E106)=1,NOT(Planungsübersicht!$F106="Umsetzung nicht möglich")), Planungsübersicht!C106," ")</f>
        <v>W13</v>
      </c>
      <c r="C47" s="115" t="str">
        <f>IF(AND(Planungsübersicht!$E106&gt;1990,TYPE(Planungsübersicht!$E106)=1,NOT(Planungsübersicht!$F106="Umsetzung nicht möglich")), Planungsübersicht!D106," ")</f>
        <v xml:space="preserve">Tages- und Raumprofil prüfen und optimieren </v>
      </c>
      <c r="D47" s="115">
        <f>IF(AND(Planungsübersicht!$E106&gt;1990,TYPE(Planungsübersicht!$E106)=1,NOT(Planungsübersicht!$F106="Umsetzung nicht möglich")), Planungsübersicht!E106," ")</f>
        <v>2014</v>
      </c>
      <c r="E47" s="115" t="str">
        <f>IF(AND(Planungsübersicht!$E106&gt;1990,TYPE(Planungsübersicht!$E106)=1,NOT(Planungsübersicht!$F106="Umsetzung nicht möglich")), Planungsübersicht!F106," ")</f>
        <v>wird laufend umgesetzt</v>
      </c>
      <c r="F47" s="115" t="str">
        <f>IF(AND(Planungsübersicht!$E106&gt;1990,TYPE(Planungsübersicht!$E106)=1,NOT(Planungsübersicht!$F106="Umsetzung nicht möglich")), Planungsübersicht!G106," ")</f>
        <v>Schulleitung</v>
      </c>
      <c r="G47" s="115" t="str">
        <f>IF(AND(Planungsübersicht!$E106&gt;1990,TYPE(Planungsübersicht!$E106)=1,NOT(Planungsübersicht!$F106="Umsetzung nicht möglich")), Planungsübersicht!H106," ")</f>
        <v>HSM + Klimagruppe+Schüler</v>
      </c>
      <c r="H47" s="115">
        <f>IF(AND(Planungsübersicht!$E106&gt;1990,TYPE(Planungsübersicht!$E106)=1,NOT(Planungsübersicht!$F106="Umsetzung nicht möglich")), MAX(Planungsübersicht!I106:Z106)," ")</f>
        <v>0</v>
      </c>
    </row>
    <row r="48" spans="2:8" ht="89.25">
      <c r="B48" s="115" t="str">
        <f>IF(AND(Planungsübersicht!$E108&gt;1990,TYPE(Planungsübersicht!$E108)=1,NOT(Planungsübersicht!$F108="Umsetzung nicht möglich")), Planungsübersicht!C108," ")</f>
        <v>W14</v>
      </c>
      <c r="C48" s="115" t="str">
        <f>IF(AND(Planungsübersicht!$E108&gt;1990,TYPE(Planungsübersicht!$E108)=1,NOT(Planungsübersicht!$F108="Umsetzung nicht möglich")), Planungsübersicht!D108," ")</f>
        <v>Neu 2014: Gummidichtungen an den Fenstern im Verwaltungsgebäude reinigen/ erneuern</v>
      </c>
      <c r="D48" s="115">
        <f>IF(AND(Planungsübersicht!$E108&gt;1990,TYPE(Planungsübersicht!$E108)=1,NOT(Planungsübersicht!$F108="Umsetzung nicht möglich")), Planungsübersicht!E108," ")</f>
        <v>2014</v>
      </c>
      <c r="E48" s="115" t="str">
        <f>IF(AND(Planungsübersicht!$E108&gt;1990,TYPE(Planungsübersicht!$E108)=1,NOT(Planungsübersicht!$F108="Umsetzung nicht möglich")), Planungsübersicht!F108," ")</f>
        <v>umgesetzt</v>
      </c>
      <c r="F48" s="115" t="str">
        <f>IF(AND(Planungsübersicht!$E108&gt;1990,TYPE(Planungsübersicht!$E108)=1,NOT(Planungsübersicht!$F108="Umsetzung nicht möglich")), Planungsübersicht!G108," ")</f>
        <v>SL, HSM</v>
      </c>
      <c r="G48" s="115" t="str">
        <f>IF(AND(Planungsübersicht!$E108&gt;1990,TYPE(Planungsübersicht!$E108)=1,NOT(Planungsübersicht!$F108="Umsetzung nicht möglich")), Planungsübersicht!H108," ")</f>
        <v>HSM</v>
      </c>
      <c r="H48" s="115">
        <f>IF(AND(Planungsübersicht!$E108&gt;1990,TYPE(Planungsübersicht!$E108)=1,NOT(Planungsübersicht!$F108="Umsetzung nicht möglich")), MAX(Planungsübersicht!I108:Z108)," ")</f>
        <v>3000</v>
      </c>
    </row>
    <row r="49" spans="2:8" ht="76.5">
      <c r="B49" s="115" t="str">
        <f>IF(AND(Planungsübersicht!$E138&gt;1990,TYPE(Planungsübersicht!$E138)=1,NOT(Planungsübersicht!$F138="Umsetzung nicht möglich")), Planungsübersicht!C138," ")</f>
        <v>S10</v>
      </c>
      <c r="C49" s="115" t="str">
        <f>IF(AND(Planungsübersicht!$E138&gt;1990,TYPE(Planungsübersicht!$E138)=1,NOT(Planungsübersicht!$F138="Umsetzung nicht möglich")), Planungsübersicht!D138," ")</f>
        <v>Installation von Zwischenzähler im H-Gebäude und Verwaltungsgebäude</v>
      </c>
      <c r="D49" s="115">
        <f>IF(AND(Planungsübersicht!$E138&gt;1990,TYPE(Planungsübersicht!$E138)=1,NOT(Planungsübersicht!$F138="Umsetzung nicht möglich")), Planungsübersicht!E138," ")</f>
        <v>2014</v>
      </c>
      <c r="E49" s="115" t="str">
        <f>IF(AND(Planungsübersicht!$E138&gt;1990,TYPE(Planungsübersicht!$E138)=1,NOT(Planungsübersicht!$F138="Umsetzung nicht möglich")), Planungsübersicht!F138," ")</f>
        <v>umgesetzt</v>
      </c>
      <c r="F49" s="115" t="str">
        <f>IF(AND(Planungsübersicht!$E138&gt;1990,TYPE(Planungsübersicht!$E138)=1,NOT(Planungsübersicht!$F138="Umsetzung nicht möglich")), Planungsübersicht!G138," ")</f>
        <v>Frau Boltz, Herr Jobst</v>
      </c>
      <c r="G49" s="115" t="str">
        <f>IF(AND(Planungsübersicht!$E138&gt;1990,TYPE(Planungsübersicht!$E138)=1,NOT(Planungsübersicht!$F138="Umsetzung nicht möglich")), Planungsübersicht!H138," ")</f>
        <v>HSM Müssenredder (Herr Jobst) + CvO (Herr Herzog)</v>
      </c>
      <c r="H49" s="115">
        <f>IF(AND(Planungsübersicht!$E138&gt;1990,TYPE(Planungsübersicht!$E138)=1,NOT(Planungsübersicht!$F138="Umsetzung nicht möglich")), MAX(Planungsübersicht!I138:Z138)," ")</f>
        <v>0</v>
      </c>
    </row>
    <row r="50" spans="2:8" ht="76.5">
      <c r="B50" s="115" t="str">
        <f>IF(AND(Planungsübersicht!$E48&gt;1990,TYPE(Planungsübersicht!$E48)=1,NOT(Planungsübersicht!$F48="Umsetzung nicht möglich")), Planungsübersicht!C48," ")</f>
        <v>Ü11</v>
      </c>
      <c r="C50" s="115" t="str">
        <f>IF(AND(Planungsübersicht!$E48&gt;1990,TYPE(Planungsübersicht!$E48)=1,NOT(Planungsübersicht!$F48="Umsetzung nicht möglich")), Planungsübersicht!D48," ")</f>
        <v>Förderung der Biodiversität</v>
      </c>
      <c r="D50" s="115">
        <f>IF(AND(Planungsübersicht!$E48&gt;1990,TYPE(Planungsübersicht!$E48)=1,NOT(Planungsübersicht!$F48="Umsetzung nicht möglich")), Planungsübersicht!E48," ")</f>
        <v>2017</v>
      </c>
      <c r="E50" s="115" t="str">
        <f>IF(AND(Planungsübersicht!$E48&gt;1990,TYPE(Planungsübersicht!$E48)=1,NOT(Planungsübersicht!$F48="Umsetzung nicht möglich")), Planungsübersicht!F48," ")</f>
        <v>wird laufend umgesetzt</v>
      </c>
      <c r="F50" s="115" t="str">
        <f>IF(AND(Planungsübersicht!$E48&gt;1990,TYPE(Planungsübersicht!$E48)=1,NOT(Planungsübersicht!$F48="Umsetzung nicht möglich")), Planungsübersicht!G48," ")</f>
        <v>Frau Petersen</v>
      </c>
      <c r="G50" s="115" t="str">
        <f>IF(AND(Planungsübersicht!$E48&gt;1990,TYPE(Planungsübersicht!$E48)=1,NOT(Planungsübersicht!$F48="Umsetzung nicht möglich")), Planungsübersicht!H48," ")</f>
        <v>Frau  Twesten, Frau Schmalenbach, Frau Petersen, Frau Wagner (Imkerin)</v>
      </c>
      <c r="H50" s="115">
        <f>IF(AND(Planungsübersicht!$E48&gt;1990,TYPE(Planungsübersicht!$E48)=1,NOT(Planungsübersicht!$F48="Umsetzung nicht möglich")), MAX(Planungsübersicht!I48:Z48)," ")</f>
        <v>0</v>
      </c>
    </row>
    <row r="51" spans="2:8" ht="102">
      <c r="B51" s="115" t="str">
        <f>IF(AND(Planungsübersicht!$E142&gt;1990,TYPE(Planungsübersicht!$E142)=1,NOT(Planungsübersicht!$F142="Umsetzung nicht möglich")), Planungsübersicht!C142," ")</f>
        <v>S12</v>
      </c>
      <c r="C51" s="115" t="str">
        <f>IF(AND(Planungsübersicht!$E142&gt;1990,TYPE(Planungsübersicht!$E142)=1,NOT(Planungsübersicht!$F142="Umsetzung nicht möglich")), Planungsübersicht!D142," ")</f>
        <v>Installation von Bewegungsmeldern in Treppenhäusern, Fluren und Vorfluren sowie Lehrerzimmer, Lehrerbücherei</v>
      </c>
      <c r="D51" s="115">
        <f>IF(AND(Planungsübersicht!$E142&gt;1990,TYPE(Planungsübersicht!$E142)=1,NOT(Planungsübersicht!$F142="Umsetzung nicht möglich")), Planungsübersicht!E142," ")</f>
        <v>2017</v>
      </c>
      <c r="E51" s="115" t="str">
        <f>IF(AND(Planungsübersicht!$E142&gt;1990,TYPE(Planungsübersicht!$E142)=1,NOT(Planungsübersicht!$F142="Umsetzung nicht möglich")), Planungsübersicht!F142," ")</f>
        <v>umgesetzt</v>
      </c>
      <c r="F51" s="115" t="str">
        <f>IF(AND(Planungsübersicht!$E142&gt;1990,TYPE(Planungsübersicht!$E142)=1,NOT(Planungsübersicht!$F142="Umsetzung nicht möglich")), Planungsübersicht!G142," ")</f>
        <v>SBH, Frau Boltz, Herr Jobst, 50/50</v>
      </c>
      <c r="G51" s="115" t="str">
        <f>IF(AND(Planungsübersicht!$E142&gt;1990,TYPE(Planungsübersicht!$E142)=1,NOT(Planungsübersicht!$F142="Umsetzung nicht möglich")), Planungsübersicht!H142," ")</f>
        <v>Elektrofirma laut Ausschreibung</v>
      </c>
      <c r="H51" s="115">
        <f>IF(AND(Planungsübersicht!$E142&gt;1990,TYPE(Planungsübersicht!$E142)=1,NOT(Planungsübersicht!$F142="Umsetzung nicht möglich")), MAX(Planungsübersicht!I142:Z142)," ")</f>
        <v>0</v>
      </c>
    </row>
    <row r="52" spans="2:8" ht="63.75">
      <c r="B52" s="115" t="str">
        <f>IF(AND(Planungsübersicht!$E96&gt;1990,TYPE(Planungsübersicht!$E96)=1,NOT(Planungsübersicht!$F96="Umsetzung nicht möglich")), Planungsübersicht!C96," ")</f>
        <v>W10e</v>
      </c>
      <c r="C52" s="115" t="str">
        <f>IF(AND(Planungsübersicht!$E96&gt;1990,TYPE(Planungsübersicht!$E96)=1,NOT(Planungsübersicht!$F96="Umsetzung nicht möglich")), Planungsübersicht!D96," ")</f>
        <v>Effektive Heizung (Heizkreis reparieren Klassengebäude West, Ost)</v>
      </c>
      <c r="D52" s="115">
        <f>IF(AND(Planungsübersicht!$E96&gt;1990,TYPE(Planungsübersicht!$E96)=1,NOT(Planungsübersicht!$F96="Umsetzung nicht möglich")), Planungsübersicht!E96," ")</f>
        <v>2018</v>
      </c>
      <c r="E52" s="115" t="str">
        <f>IF(AND(Planungsübersicht!$E96&gt;1990,TYPE(Planungsübersicht!$E96)=1,NOT(Planungsübersicht!$F96="Umsetzung nicht möglich")), Planungsübersicht!F96," ")</f>
        <v>in Umsetzung (Anfang)</v>
      </c>
      <c r="F52" s="115">
        <f>IF(AND(Planungsübersicht!$E96&gt;1990,TYPE(Planungsübersicht!$E96)=1,NOT(Planungsübersicht!$F96="Umsetzung nicht möglich")), Planungsübersicht!G96," ")</f>
        <v>0</v>
      </c>
      <c r="G52" s="115">
        <f>IF(AND(Planungsübersicht!$E96&gt;1990,TYPE(Planungsübersicht!$E96)=1,NOT(Planungsübersicht!$F96="Umsetzung nicht möglich")), Planungsübersicht!H96," ")</f>
        <v>0</v>
      </c>
      <c r="H52" s="115">
        <f>IF(AND(Planungsübersicht!$E96&gt;1990,TYPE(Planungsübersicht!$E96)=1,NOT(Planungsübersicht!$F96="Umsetzung nicht möglich")), MAX(Planungsübersicht!I96:Z96)," ")</f>
        <v>0</v>
      </c>
    </row>
    <row r="53" spans="2:8" ht="38.25">
      <c r="B53" s="115" t="str">
        <f>IF(AND(Planungsübersicht!$E112&gt;1990,TYPE(Planungsübersicht!$E112)=1,NOT(Planungsübersicht!$F112="Umsetzung nicht möglich")), Planungsübersicht!C112," ")</f>
        <v>W16</v>
      </c>
      <c r="C53" s="115" t="str">
        <f>IF(AND(Planungsübersicht!$E112&gt;1990,TYPE(Planungsübersicht!$E112)=1,NOT(Planungsübersicht!$F112="Umsetzung nicht möglich")), Planungsübersicht!D112," ")</f>
        <v>Monatliches Ablesen des Unterzählers</v>
      </c>
      <c r="D53" s="115">
        <f>IF(AND(Planungsübersicht!$E112&gt;1990,TYPE(Planungsübersicht!$E112)=1,NOT(Planungsübersicht!$F112="Umsetzung nicht möglich")), Planungsübersicht!E112," ")</f>
        <v>2022</v>
      </c>
      <c r="E53" s="115" t="str">
        <f>IF(AND(Planungsübersicht!$E112&gt;1990,TYPE(Planungsübersicht!$E112)=1,NOT(Planungsübersicht!$F112="Umsetzung nicht möglich")), Planungsübersicht!F112," ")</f>
        <v>in Umsetzung (Mitte)</v>
      </c>
      <c r="F53" s="115" t="str">
        <f>IF(AND(Planungsübersicht!$E112&gt;1990,TYPE(Planungsübersicht!$E112)=1,NOT(Planungsübersicht!$F112="Umsetzung nicht möglich")), Planungsübersicht!G112," ")</f>
        <v>Klima-Beauftragte, HSM</v>
      </c>
      <c r="G53" s="115" t="str">
        <f>IF(AND(Planungsübersicht!$E112&gt;1990,TYPE(Planungsübersicht!$E112)=1,NOT(Planungsübersicht!$F112="Umsetzung nicht möglich")), Planungsübersicht!H112," ")</f>
        <v>Frau Twesten, Frau Schmalenbach, Herr Jobst</v>
      </c>
      <c r="H53" s="115">
        <f>IF(AND(Planungsübersicht!$E112&gt;1990,TYPE(Planungsübersicht!$E112)=1,NOT(Planungsübersicht!$F112="Umsetzung nicht möglich")), MAX(Planungsübersicht!I112:Z112)," ")</f>
        <v>0</v>
      </c>
    </row>
    <row r="54" spans="2:8" ht="63.75">
      <c r="B54" s="115" t="str">
        <f>IF(AND(Planungsübersicht!$E144&gt;1990,TYPE(Planungsübersicht!$E144)=1,NOT(Planungsübersicht!$F144="Umsetzung nicht möglich")), Planungsübersicht!C144," ")</f>
        <v>S13</v>
      </c>
      <c r="C54" s="115" t="str">
        <f>IF(AND(Planungsübersicht!$E144&gt;1990,TYPE(Planungsübersicht!$E144)=1,NOT(Planungsübersicht!$F144="Umsetzung nicht möglich")), Planungsübersicht!D144," ")</f>
        <v>Installation einer Solaranlage im Innenhof für den Betrieb der Wasserpumpe</v>
      </c>
      <c r="D54" s="115">
        <f>IF(AND(Planungsübersicht!$E144&gt;1990,TYPE(Planungsübersicht!$E144)=1,NOT(Planungsübersicht!$F144="Umsetzung nicht möglich")), Planungsübersicht!E144," ")</f>
        <v>2018</v>
      </c>
      <c r="E54" s="115" t="str">
        <f>IF(AND(Planungsübersicht!$E144&gt;1990,TYPE(Planungsübersicht!$E144)=1,NOT(Planungsübersicht!$F144="Umsetzung nicht möglich")), Planungsübersicht!F144," ")</f>
        <v>umgesetzt</v>
      </c>
      <c r="F54" s="115" t="str">
        <f>IF(AND(Planungsübersicht!$E144&gt;1990,TYPE(Planungsübersicht!$E144)=1,NOT(Planungsübersicht!$F144="Umsetzung nicht möglich")), Planungsübersicht!G144," ")</f>
        <v>Umwelt-/Klimagruppe, HSM</v>
      </c>
      <c r="G54" s="115">
        <f>IF(AND(Planungsübersicht!$E144&gt;1990,TYPE(Planungsübersicht!$E144)=1,NOT(Planungsübersicht!$F144="Umsetzung nicht möglich")), Planungsübersicht!H144," ")</f>
        <v>0</v>
      </c>
      <c r="H54" s="115">
        <f>IF(AND(Planungsübersicht!$E144&gt;1990,TYPE(Planungsübersicht!$E144)=1,NOT(Planungsübersicht!$F144="Umsetzung nicht möglich")), MAX(Planungsübersicht!I144:Z144)," ")</f>
        <v>0</v>
      </c>
    </row>
    <row r="55" spans="2:8" ht="63.75">
      <c r="B55" s="115" t="str">
        <f>IF(AND(Planungsübersicht!$E188&gt;1990,TYPE(Planungsübersicht!$E188)=1,NOT(Planungsübersicht!$F188="Umsetzung nicht möglich")), Planungsübersicht!C188," ")</f>
        <v>A17</v>
      </c>
      <c r="C55" s="115" t="str">
        <f>IF(AND(Planungsübersicht!$E188&gt;1990,TYPE(Planungsübersicht!$E188)=1,NOT(Planungsübersicht!$F188="Umsetzung nicht möglich")), Planungsübersicht!D188," ")</f>
        <v>NEU 2024: Vermeidung von Müll: Weitergabe ausgemusterter PCs+Monitore</v>
      </c>
      <c r="D55" s="115">
        <f>IF(AND(Planungsübersicht!$E188&gt;1990,TYPE(Planungsübersicht!$E188)=1,NOT(Planungsübersicht!$F188="Umsetzung nicht möglich")), Planungsübersicht!E188," ")</f>
        <v>2024</v>
      </c>
      <c r="E55" s="115" t="str">
        <f>IF(AND(Planungsübersicht!$E188&gt;1990,TYPE(Planungsübersicht!$E188)=1,NOT(Planungsübersicht!$F188="Umsetzung nicht möglich")), Planungsübersicht!F188," ")</f>
        <v>umgesetzt</v>
      </c>
      <c r="F55" s="115" t="str">
        <f>IF(AND(Planungsübersicht!$E188&gt;1990,TYPE(Planungsübersicht!$E188)=1,NOT(Planungsübersicht!$F188="Umsetzung nicht möglich")), Planungsübersicht!G188," ")</f>
        <v>Medienbeauftragte Müssenredder und STS Walddörfer</v>
      </c>
      <c r="G55" s="115" t="str">
        <f>IF(AND(Planungsübersicht!$E188&gt;1990,TYPE(Planungsübersicht!$E188)=1,NOT(Planungsübersicht!$F188="Umsetzung nicht möglich")), Planungsübersicht!H188," ")</f>
        <v>Frau Twesten, Frau Möller</v>
      </c>
      <c r="H55" s="115">
        <f>IF(AND(Planungsübersicht!$E188&gt;1990,TYPE(Planungsübersicht!$E188)=1,NOT(Planungsübersicht!$F188="Umsetzung nicht möglich")), MAX(Planungsübersicht!I188:Z188)," ")</f>
        <v>0</v>
      </c>
    </row>
    <row r="56" spans="2:8" ht="63.75">
      <c r="B56" s="115" t="str">
        <f>IF(AND(Planungsübersicht!$E86&gt;1990,TYPE(Planungsübersicht!$E86)=1,NOT(Planungsübersicht!$F86="Umsetzung nicht möglich")), Planungsübersicht!C86," ")</f>
        <v>W9</v>
      </c>
      <c r="C56" s="115" t="str">
        <f>IF(AND(Planungsübersicht!$E86&gt;1990,TYPE(Planungsübersicht!$E86)=1,NOT(Planungsübersicht!$F86="Umsetzung nicht möglich")), Planungsübersicht!D86," ")</f>
        <v>Fensterteilsanierung/ Austausch im Verwaltungsgebäude</v>
      </c>
      <c r="D56" s="115">
        <f>IF(AND(Planungsübersicht!$E86&gt;1990,TYPE(Planungsübersicht!$E86)=1,NOT(Planungsübersicht!$F86="Umsetzung nicht möglich")), Planungsübersicht!E86," ")</f>
        <v>2021</v>
      </c>
      <c r="E56" s="115" t="str">
        <f>IF(AND(Planungsübersicht!$E86&gt;1990,TYPE(Planungsübersicht!$E86)=1,NOT(Planungsübersicht!$F86="Umsetzung nicht möglich")), Planungsübersicht!F86," ")</f>
        <v>zukünftiger Termin</v>
      </c>
      <c r="F56" s="115" t="str">
        <f>IF(AND(Planungsübersicht!$E86&gt;1990,TYPE(Planungsübersicht!$E86)=1,NOT(Planungsübersicht!$F86="Umsetzung nicht möglich")), Planungsübersicht!G86," ")</f>
        <v>SBH</v>
      </c>
      <c r="G56" s="115" t="str">
        <f>IF(AND(Planungsübersicht!$E86&gt;1990,TYPE(Planungsübersicht!$E86)=1,NOT(Planungsübersicht!$F86="Umsetzung nicht möglich")), Planungsübersicht!H86," ")</f>
        <v>SBH</v>
      </c>
      <c r="H56" s="115">
        <f>IF(AND(Planungsübersicht!$E86&gt;1990,TYPE(Planungsübersicht!$E86)=1,NOT(Planungsübersicht!$F86="Umsetzung nicht möglich")), MAX(Planungsübersicht!I86:Z86)," ")</f>
        <v>1500</v>
      </c>
    </row>
    <row r="57" spans="2:8">
      <c r="B57" s="115" t="str">
        <f>IF(AND(Planungsübersicht!$E29&gt;1990,TYPE(Planungsübersicht!$E29)=1,NOT(Planungsübersicht!$F29="Umsetzung nicht möglich")), Planungsübersicht!C29," ")</f>
        <v xml:space="preserve"> </v>
      </c>
      <c r="C57" s="115" t="str">
        <f>IF(AND(Planungsübersicht!$E29&gt;1990,TYPE(Planungsübersicht!$E29)=1,NOT(Planungsübersicht!$F29="Umsetzung nicht möglich")), Planungsübersicht!D29," ")</f>
        <v xml:space="preserve"> </v>
      </c>
      <c r="D57" s="115" t="str">
        <f>IF(AND(Planungsübersicht!$E29&gt;1990,TYPE(Planungsübersicht!$E29)=1,NOT(Planungsübersicht!$F29="Umsetzung nicht möglich")), Planungsübersicht!E29," ")</f>
        <v xml:space="preserve"> </v>
      </c>
      <c r="E57" s="115" t="str">
        <f>IF(AND(Planungsübersicht!$E29&gt;1990,TYPE(Planungsübersicht!$E29)=1,NOT(Planungsübersicht!$F29="Umsetzung nicht möglich")), Planungsübersicht!F29," ")</f>
        <v xml:space="preserve"> </v>
      </c>
      <c r="F57" s="115" t="str">
        <f>IF(AND(Planungsübersicht!$E29&gt;1990,TYPE(Planungsübersicht!$E29)=1,NOT(Planungsübersicht!$F29="Umsetzung nicht möglich")), Planungsübersicht!G29," ")</f>
        <v xml:space="preserve"> </v>
      </c>
      <c r="G57" s="115" t="str">
        <f>IF(AND(Planungsübersicht!$E29&gt;1990,TYPE(Planungsübersicht!$E29)=1,NOT(Planungsübersicht!$F29="Umsetzung nicht möglich")), Planungsübersicht!H29," ")</f>
        <v xml:space="preserve"> </v>
      </c>
      <c r="H57" s="115" t="str">
        <f>IF(AND(Planungsübersicht!$E29&gt;1990,TYPE(Planungsübersicht!$E29)=1,NOT(Planungsübersicht!$F29="Umsetzung nicht möglich")), MAX(Planungsübersicht!I29:Z29)," ")</f>
        <v xml:space="preserve"> </v>
      </c>
    </row>
    <row r="58" spans="2:8">
      <c r="B58" s="115" t="str">
        <f>IF(AND(Planungsübersicht!$E31&gt;1990,TYPE(Planungsübersicht!$E31)=1,NOT(Planungsübersicht!$F31="Umsetzung nicht möglich")), Planungsübersicht!C31," ")</f>
        <v xml:space="preserve"> </v>
      </c>
      <c r="C58" s="115" t="str">
        <f>IF(AND(Planungsübersicht!$E31&gt;1990,TYPE(Planungsübersicht!$E31)=1,NOT(Planungsübersicht!$F31="Umsetzung nicht möglich")), Planungsübersicht!D31," ")</f>
        <v xml:space="preserve"> </v>
      </c>
      <c r="D58" s="115" t="str">
        <f>IF(AND(Planungsübersicht!$E31&gt;1990,TYPE(Planungsübersicht!$E31)=1,NOT(Planungsübersicht!$F31="Umsetzung nicht möglich")), Planungsübersicht!E31," ")</f>
        <v xml:space="preserve"> </v>
      </c>
      <c r="E58" s="115" t="str">
        <f>IF(AND(Planungsübersicht!$E31&gt;1990,TYPE(Planungsübersicht!$E31)=1,NOT(Planungsübersicht!$F31="Umsetzung nicht möglich")), Planungsübersicht!F31," ")</f>
        <v xml:space="preserve"> </v>
      </c>
      <c r="F58" s="115" t="str">
        <f>IF(AND(Planungsübersicht!$E31&gt;1990,TYPE(Planungsübersicht!$E31)=1,NOT(Planungsübersicht!$F31="Umsetzung nicht möglich")), Planungsübersicht!G31," ")</f>
        <v xml:space="preserve"> </v>
      </c>
      <c r="G58" s="115" t="str">
        <f>IF(AND(Planungsübersicht!$E31&gt;1990,TYPE(Planungsübersicht!$E31)=1,NOT(Planungsübersicht!$F31="Umsetzung nicht möglich")), Planungsübersicht!H31," ")</f>
        <v xml:space="preserve"> </v>
      </c>
      <c r="H58" s="115" t="str">
        <f>IF(AND(Planungsübersicht!$E31&gt;1990,TYPE(Planungsübersicht!$E31)=1,NOT(Planungsübersicht!$F31="Umsetzung nicht möglich")), MAX(Planungsübersicht!I31:Z31)," ")</f>
        <v xml:space="preserve"> </v>
      </c>
    </row>
    <row r="59" spans="2:8">
      <c r="B59" s="115" t="str">
        <f>IF(AND(Planungsübersicht!$E33&gt;1990,TYPE(Planungsübersicht!$E33)=1,NOT(Planungsübersicht!$F33="Umsetzung nicht möglich")), Planungsübersicht!C33," ")</f>
        <v xml:space="preserve"> </v>
      </c>
      <c r="C59" s="115" t="str">
        <f>IF(AND(Planungsübersicht!$E33&gt;1990,TYPE(Planungsübersicht!$E33)=1,NOT(Planungsübersicht!$F33="Umsetzung nicht möglich")), Planungsübersicht!D33," ")</f>
        <v xml:space="preserve"> </v>
      </c>
      <c r="D59" s="115" t="str">
        <f>IF(AND(Planungsübersicht!$E33&gt;1990,TYPE(Planungsübersicht!$E33)=1,NOT(Planungsübersicht!$F33="Umsetzung nicht möglich")), Planungsübersicht!E33," ")</f>
        <v xml:space="preserve"> </v>
      </c>
      <c r="E59" s="115" t="str">
        <f>IF(AND(Planungsübersicht!$E33&gt;1990,TYPE(Planungsübersicht!$E33)=1,NOT(Planungsübersicht!$F33="Umsetzung nicht möglich")), Planungsübersicht!F33," ")</f>
        <v xml:space="preserve"> </v>
      </c>
      <c r="F59" s="115" t="str">
        <f>IF(AND(Planungsübersicht!$E33&gt;1990,TYPE(Planungsübersicht!$E33)=1,NOT(Planungsübersicht!$F33="Umsetzung nicht möglich")), Planungsübersicht!G33," ")</f>
        <v xml:space="preserve"> </v>
      </c>
      <c r="G59" s="115" t="str">
        <f>IF(AND(Planungsübersicht!$E33&gt;1990,TYPE(Planungsübersicht!$E33)=1,NOT(Planungsübersicht!$F33="Umsetzung nicht möglich")), Planungsübersicht!H33," ")</f>
        <v xml:space="preserve"> </v>
      </c>
      <c r="H59" s="115" t="str">
        <f>IF(AND(Planungsübersicht!$E33&gt;1990,TYPE(Planungsübersicht!$E33)=1,NOT(Planungsübersicht!$F33="Umsetzung nicht möglich")), MAX(Planungsübersicht!I33:Z33)," ")</f>
        <v xml:space="preserve"> </v>
      </c>
    </row>
    <row r="60" spans="2:8">
      <c r="B60" s="115" t="str">
        <f>IF(AND(Planungsübersicht!$E35&gt;1990,TYPE(Planungsübersicht!$E35)=1,NOT(Planungsübersicht!$F35="Umsetzung nicht möglich")), Planungsübersicht!C35," ")</f>
        <v xml:space="preserve"> </v>
      </c>
      <c r="C60" s="115" t="str">
        <f>IF(AND(Planungsübersicht!$E35&gt;1990,TYPE(Planungsübersicht!$E35)=1,NOT(Planungsübersicht!$F35="Umsetzung nicht möglich")), Planungsübersicht!D35," ")</f>
        <v xml:space="preserve"> </v>
      </c>
      <c r="D60" s="115" t="str">
        <f>IF(AND(Planungsübersicht!$E35&gt;1990,TYPE(Planungsübersicht!$E35)=1,NOT(Planungsübersicht!$F35="Umsetzung nicht möglich")), Planungsübersicht!E35," ")</f>
        <v xml:space="preserve"> </v>
      </c>
      <c r="E60" s="115" t="str">
        <f>IF(AND(Planungsübersicht!$E35&gt;1990,TYPE(Planungsübersicht!$E35)=1,NOT(Planungsübersicht!$F35="Umsetzung nicht möglich")), Planungsübersicht!F35," ")</f>
        <v xml:space="preserve"> </v>
      </c>
      <c r="F60" s="115" t="str">
        <f>IF(AND(Planungsübersicht!$E35&gt;1990,TYPE(Planungsübersicht!$E35)=1,NOT(Planungsübersicht!$F35="Umsetzung nicht möglich")), Planungsübersicht!G35," ")</f>
        <v xml:space="preserve"> </v>
      </c>
      <c r="G60" s="115" t="str">
        <f>IF(AND(Planungsübersicht!$E35&gt;1990,TYPE(Planungsübersicht!$E35)=1,NOT(Planungsübersicht!$F35="Umsetzung nicht möglich")), Planungsübersicht!H35," ")</f>
        <v xml:space="preserve"> </v>
      </c>
      <c r="H60" s="115" t="str">
        <f>IF(AND(Planungsübersicht!$E35&gt;1990,TYPE(Planungsübersicht!$E35)=1,NOT(Planungsübersicht!$F35="Umsetzung nicht möglich")), MAX(Planungsübersicht!I35:Z35)," ")</f>
        <v xml:space="preserve"> </v>
      </c>
    </row>
    <row r="61" spans="2:8">
      <c r="B61" s="115" t="str">
        <f>IF(AND(Planungsübersicht!$E37&gt;1990,TYPE(Planungsübersicht!$E37)=1,NOT(Planungsübersicht!$F37="Umsetzung nicht möglich")), Planungsübersicht!C37," ")</f>
        <v xml:space="preserve"> </v>
      </c>
      <c r="C61" s="115" t="str">
        <f>IF(AND(Planungsübersicht!$E37&gt;1990,TYPE(Planungsübersicht!$E37)=1,NOT(Planungsübersicht!$F37="Umsetzung nicht möglich")), Planungsübersicht!D37," ")</f>
        <v xml:space="preserve"> </v>
      </c>
      <c r="D61" s="115" t="str">
        <f>IF(AND(Planungsübersicht!$E37&gt;1990,TYPE(Planungsübersicht!$E37)=1,NOT(Planungsübersicht!$F37="Umsetzung nicht möglich")), Planungsübersicht!E37," ")</f>
        <v xml:space="preserve"> </v>
      </c>
      <c r="E61" s="115" t="str">
        <f>IF(AND(Planungsübersicht!$E37&gt;1990,TYPE(Planungsübersicht!$E37)=1,NOT(Planungsübersicht!$F37="Umsetzung nicht möglich")), Planungsübersicht!F37," ")</f>
        <v xml:space="preserve"> </v>
      </c>
      <c r="F61" s="115" t="str">
        <f>IF(AND(Planungsübersicht!$E37&gt;1990,TYPE(Planungsübersicht!$E37)=1,NOT(Planungsübersicht!$F37="Umsetzung nicht möglich")), Planungsübersicht!G37," ")</f>
        <v xml:space="preserve"> </v>
      </c>
      <c r="G61" s="115" t="str">
        <f>IF(AND(Planungsübersicht!$E37&gt;1990,TYPE(Planungsübersicht!$E37)=1,NOT(Planungsübersicht!$F37="Umsetzung nicht möglich")), Planungsübersicht!H37," ")</f>
        <v xml:space="preserve"> </v>
      </c>
      <c r="H61" s="115" t="str">
        <f>IF(AND(Planungsübersicht!$E37&gt;1990,TYPE(Planungsübersicht!$E37)=1,NOT(Planungsübersicht!$F37="Umsetzung nicht möglich")), MAX(Planungsübersicht!I37:Z37)," ")</f>
        <v xml:space="preserve"> </v>
      </c>
    </row>
    <row r="62" spans="2:8">
      <c r="B62" s="115" t="str">
        <f>IF(AND(Planungsübersicht!$E39&gt;1990,TYPE(Planungsübersicht!$E39)=1,NOT(Planungsübersicht!$F39="Umsetzung nicht möglich")), Planungsübersicht!C39," ")</f>
        <v xml:space="preserve"> </v>
      </c>
      <c r="C62" s="115" t="str">
        <f>IF(AND(Planungsübersicht!$E39&gt;1990,TYPE(Planungsübersicht!$E39)=1,NOT(Planungsübersicht!$F39="Umsetzung nicht möglich")), Planungsübersicht!D39," ")</f>
        <v xml:space="preserve"> </v>
      </c>
      <c r="D62" s="115" t="str">
        <f>IF(AND(Planungsübersicht!$E39&gt;1990,TYPE(Planungsübersicht!$E39)=1,NOT(Planungsübersicht!$F39="Umsetzung nicht möglich")), Planungsübersicht!E39," ")</f>
        <v xml:space="preserve"> </v>
      </c>
      <c r="E62" s="115" t="str">
        <f>IF(AND(Planungsübersicht!$E39&gt;1990,TYPE(Planungsübersicht!$E39)=1,NOT(Planungsübersicht!$F39="Umsetzung nicht möglich")), Planungsübersicht!F39," ")</f>
        <v xml:space="preserve"> </v>
      </c>
      <c r="F62" s="115" t="str">
        <f>IF(AND(Planungsübersicht!$E39&gt;1990,TYPE(Planungsübersicht!$E39)=1,NOT(Planungsübersicht!$F39="Umsetzung nicht möglich")), Planungsübersicht!G39," ")</f>
        <v xml:space="preserve"> </v>
      </c>
      <c r="G62" s="115" t="str">
        <f>IF(AND(Planungsübersicht!$E39&gt;1990,TYPE(Planungsübersicht!$E39)=1,NOT(Planungsübersicht!$F39="Umsetzung nicht möglich")), Planungsübersicht!H39," ")</f>
        <v xml:space="preserve"> </v>
      </c>
      <c r="H62" s="115" t="str">
        <f>IF(AND(Planungsübersicht!$E39&gt;1990,TYPE(Planungsübersicht!$E39)=1,NOT(Planungsübersicht!$F39="Umsetzung nicht möglich")), MAX(Planungsübersicht!I39:Z39)," ")</f>
        <v xml:space="preserve"> </v>
      </c>
    </row>
    <row r="63" spans="2:8">
      <c r="B63" s="115" t="str">
        <f>IF(AND(Planungsübersicht!$E41&gt;1990,TYPE(Planungsübersicht!$E41)=1,NOT(Planungsübersicht!$F41="Umsetzung nicht möglich")), Planungsübersicht!C41," ")</f>
        <v xml:space="preserve"> </v>
      </c>
      <c r="C63" s="115" t="str">
        <f>IF(AND(Planungsübersicht!$E41&gt;1990,TYPE(Planungsübersicht!$E41)=1,NOT(Planungsübersicht!$F41="Umsetzung nicht möglich")), Planungsübersicht!D41," ")</f>
        <v xml:space="preserve"> </v>
      </c>
      <c r="D63" s="115" t="str">
        <f>IF(AND(Planungsübersicht!$E41&gt;1990,TYPE(Planungsübersicht!$E41)=1,NOT(Planungsübersicht!$F41="Umsetzung nicht möglich")), Planungsübersicht!E41," ")</f>
        <v xml:space="preserve"> </v>
      </c>
      <c r="E63" s="115" t="str">
        <f>IF(AND(Planungsübersicht!$E41&gt;1990,TYPE(Planungsübersicht!$E41)=1,NOT(Planungsübersicht!$F41="Umsetzung nicht möglich")), Planungsübersicht!F41," ")</f>
        <v xml:space="preserve"> </v>
      </c>
      <c r="F63" s="115" t="str">
        <f>IF(AND(Planungsübersicht!$E41&gt;1990,TYPE(Planungsübersicht!$E41)=1,NOT(Planungsübersicht!$F41="Umsetzung nicht möglich")), Planungsübersicht!G41," ")</f>
        <v xml:space="preserve"> </v>
      </c>
      <c r="G63" s="115" t="str">
        <f>IF(AND(Planungsübersicht!$E41&gt;1990,TYPE(Planungsübersicht!$E41)=1,NOT(Planungsübersicht!$F41="Umsetzung nicht möglich")), Planungsübersicht!H41," ")</f>
        <v xml:space="preserve"> </v>
      </c>
      <c r="H63" s="115" t="str">
        <f>IF(AND(Planungsübersicht!$E41&gt;1990,TYPE(Planungsübersicht!$E41)=1,NOT(Planungsübersicht!$F41="Umsetzung nicht möglich")), MAX(Planungsübersicht!I41:Z41)," ")</f>
        <v xml:space="preserve"> </v>
      </c>
    </row>
    <row r="64" spans="2:8">
      <c r="B64" s="115" t="str">
        <f>IF(AND(Planungsübersicht!$E43&gt;1990,TYPE(Planungsübersicht!$E43)=1,NOT(Planungsübersicht!$F43="Umsetzung nicht möglich")), Planungsübersicht!C43," ")</f>
        <v xml:space="preserve"> </v>
      </c>
      <c r="C64" s="115" t="str">
        <f>IF(AND(Planungsübersicht!$E43&gt;1990,TYPE(Planungsübersicht!$E43)=1,NOT(Planungsübersicht!$F43="Umsetzung nicht möglich")), Planungsübersicht!D43," ")</f>
        <v xml:space="preserve"> </v>
      </c>
      <c r="D64" s="115" t="str">
        <f>IF(AND(Planungsübersicht!$E43&gt;1990,TYPE(Planungsübersicht!$E43)=1,NOT(Planungsübersicht!$F43="Umsetzung nicht möglich")), Planungsübersicht!E43," ")</f>
        <v xml:space="preserve"> </v>
      </c>
      <c r="E64" s="115" t="str">
        <f>IF(AND(Planungsübersicht!$E43&gt;1990,TYPE(Planungsübersicht!$E43)=1,NOT(Planungsübersicht!$F43="Umsetzung nicht möglich")), Planungsübersicht!F43," ")</f>
        <v xml:space="preserve"> </v>
      </c>
      <c r="F64" s="115" t="str">
        <f>IF(AND(Planungsübersicht!$E43&gt;1990,TYPE(Planungsübersicht!$E43)=1,NOT(Planungsübersicht!$F43="Umsetzung nicht möglich")), Planungsübersicht!G43," ")</f>
        <v xml:space="preserve"> </v>
      </c>
      <c r="G64" s="115" t="str">
        <f>IF(AND(Planungsübersicht!$E43&gt;1990,TYPE(Planungsübersicht!$E43)=1,NOT(Planungsübersicht!$F43="Umsetzung nicht möglich")), Planungsübersicht!H43," ")</f>
        <v xml:space="preserve"> </v>
      </c>
      <c r="H64" s="115" t="str">
        <f>IF(AND(Planungsübersicht!$E43&gt;1990,TYPE(Planungsübersicht!$E43)=1,NOT(Planungsübersicht!$F43="Umsetzung nicht möglich")), MAX(Planungsübersicht!I43:Z43)," ")</f>
        <v xml:space="preserve"> </v>
      </c>
    </row>
    <row r="65" spans="2:8">
      <c r="B65" s="115" t="str">
        <f>IF(AND(Planungsübersicht!$E45&gt;1990,TYPE(Planungsübersicht!$E45)=1,NOT(Planungsübersicht!$F45="Umsetzung nicht möglich")), Planungsübersicht!C45," ")</f>
        <v xml:space="preserve"> </v>
      </c>
      <c r="C65" s="115" t="str">
        <f>IF(AND(Planungsübersicht!$E45&gt;1990,TYPE(Planungsübersicht!$E45)=1,NOT(Planungsübersicht!$F45="Umsetzung nicht möglich")), Planungsübersicht!D45," ")</f>
        <v xml:space="preserve"> </v>
      </c>
      <c r="D65" s="115" t="str">
        <f>IF(AND(Planungsübersicht!$E45&gt;1990,TYPE(Planungsübersicht!$E45)=1,NOT(Planungsübersicht!$F45="Umsetzung nicht möglich")), Planungsübersicht!E45," ")</f>
        <v xml:space="preserve"> </v>
      </c>
      <c r="E65" s="115" t="str">
        <f>IF(AND(Planungsübersicht!$E45&gt;1990,TYPE(Planungsübersicht!$E45)=1,NOT(Planungsübersicht!$F45="Umsetzung nicht möglich")), Planungsübersicht!F45," ")</f>
        <v xml:space="preserve"> </v>
      </c>
      <c r="F65" s="115" t="str">
        <f>IF(AND(Planungsübersicht!$E45&gt;1990,TYPE(Planungsübersicht!$E45)=1,NOT(Planungsübersicht!$F45="Umsetzung nicht möglich")), Planungsübersicht!G45," ")</f>
        <v xml:space="preserve"> </v>
      </c>
      <c r="G65" s="115" t="str">
        <f>IF(AND(Planungsübersicht!$E45&gt;1990,TYPE(Planungsübersicht!$E45)=1,NOT(Planungsübersicht!$F45="Umsetzung nicht möglich")), Planungsübersicht!H45," ")</f>
        <v xml:space="preserve"> </v>
      </c>
      <c r="H65" s="115" t="str">
        <f>IF(AND(Planungsübersicht!$E45&gt;1990,TYPE(Planungsübersicht!$E45)=1,NOT(Planungsübersicht!$F45="Umsetzung nicht möglich")), MAX(Planungsübersicht!I45:Z45)," ")</f>
        <v xml:space="preserve"> </v>
      </c>
    </row>
    <row r="66" spans="2:8" ht="25.5">
      <c r="B66" s="115" t="str">
        <f>IF(AND(Planungsübersicht!$E46&gt;1990,TYPE(Planungsübersicht!$E46)=1,NOT(Planungsübersicht!$F46="Umsetzung nicht möglich")),Planungsübersicht!C46," ")</f>
        <v>Ü10</v>
      </c>
      <c r="C66" s="115" t="str">
        <f>IF(AND(Planungsübersicht!$E46&gt;1990,TYPE(Planungsübersicht!$E46)=1,NOT(Planungsübersicht!$F46="Umsetzung nicht möglich")),Planungsübersicht!D46," ")</f>
        <v>Pflanzen von Klimabäumen</v>
      </c>
      <c r="D66" s="115">
        <f>IF(AND(Planungsübersicht!$E46&gt;1990,TYPE(Planungsübersicht!$E46)=1,NOT(Planungsübersicht!$F46="Umsetzung nicht möglich")),Planungsübersicht!E46," ")</f>
        <v>2016</v>
      </c>
      <c r="E66" s="115" t="str">
        <f>IF(AND(Planungsübersicht!$E46&gt;1990,TYPE(Planungsübersicht!$E46)=1,NOT(Planungsübersicht!$F46="Umsetzung nicht möglich")),Planungsübersicht!F46," ")</f>
        <v>wird laufend umgesetzt</v>
      </c>
      <c r="F66" s="115" t="str">
        <f>IF(AND(Planungsübersicht!$E46&gt;1990,TYPE(Planungsübersicht!$E46)=1,NOT(Planungsübersicht!$F46="Umsetzung nicht möglich")),Planungsübersicht!G46," ")</f>
        <v>Frau Schmalenbach</v>
      </c>
      <c r="G66" s="115" t="str">
        <f>IF(AND(Planungsübersicht!$E46&gt;1990,TYPE(Planungsübersicht!$E46)=1,NOT(Planungsübersicht!$F46="Umsetzung nicht möglich")),Planungsübersicht!H46," ")</f>
        <v>Schulgemeinschaft</v>
      </c>
      <c r="H66" s="115">
        <f>IF(AND(Planungsübersicht!$E46&gt;1990,TYPE(Planungsübersicht!$E46)=1,NOT(Planungsübersicht!$F46="Umsetzung nicht möglich")),MAX(Planungsübersicht!I46:Z46)," ")</f>
        <v>0</v>
      </c>
    </row>
    <row r="67" spans="2:8">
      <c r="B67" s="115" t="str">
        <f>IF(AND(Planungsübersicht!$E47&gt;1990,TYPE(Planungsübersicht!$E47)=1,NOT(Planungsübersicht!$F47="Umsetzung nicht möglich")),Planungsübersicht!C47," ")</f>
        <v xml:space="preserve"> </v>
      </c>
      <c r="C67" s="115" t="str">
        <f>IF(AND(Planungsübersicht!$E47&gt;1990,TYPE(Planungsübersicht!$E47)=1,NOT(Planungsübersicht!$F47="Umsetzung nicht möglich")),Planungsübersicht!D47," ")</f>
        <v xml:space="preserve"> </v>
      </c>
      <c r="D67" s="115" t="str">
        <f>IF(AND(Planungsübersicht!$E47&gt;1990,TYPE(Planungsübersicht!$E47)=1,NOT(Planungsübersicht!$F47="Umsetzung nicht möglich")),Planungsübersicht!E47," ")</f>
        <v xml:space="preserve"> </v>
      </c>
      <c r="E67" s="115" t="str">
        <f>IF(AND(Planungsübersicht!$E47&gt;1990,TYPE(Planungsübersicht!$E47)=1,NOT(Planungsübersicht!$F47="Umsetzung nicht möglich")),Planungsübersicht!F47," ")</f>
        <v xml:space="preserve"> </v>
      </c>
      <c r="F67" s="115" t="str">
        <f>IF(AND(Planungsübersicht!$E47&gt;1990,TYPE(Planungsübersicht!$E47)=1,NOT(Planungsübersicht!$F47="Umsetzung nicht möglich")),Planungsübersicht!G47," ")</f>
        <v xml:space="preserve"> </v>
      </c>
      <c r="G67" s="115" t="str">
        <f>IF(AND(Planungsübersicht!$E47&gt;1990,TYPE(Planungsübersicht!$E47)=1,NOT(Planungsübersicht!$F47="Umsetzung nicht möglich")),Planungsübersicht!H47," ")</f>
        <v xml:space="preserve"> </v>
      </c>
      <c r="H67" s="115" t="str">
        <f>IF(AND(Planungsübersicht!$E47&gt;1990,TYPE(Planungsübersicht!$E47)=1,NOT(Planungsübersicht!$F47="Umsetzung nicht möglich")),MAX(Planungsübersicht!I47:Z47)," ")</f>
        <v xml:space="preserve"> </v>
      </c>
    </row>
    <row r="68" spans="2:8">
      <c r="B68" s="115" t="str">
        <f>IF(AND(Planungsübersicht!$E49&gt;1990,TYPE(Planungsübersicht!$E49)=1,NOT(Planungsübersicht!$F49="Umsetzung nicht möglich")), Planungsübersicht!C49," ")</f>
        <v xml:space="preserve"> </v>
      </c>
      <c r="C68" s="115" t="str">
        <f>IF(AND(Planungsübersicht!$E49&gt;1990,TYPE(Planungsübersicht!$E49)=1,NOT(Planungsübersicht!$F49="Umsetzung nicht möglich")), Planungsübersicht!D49," ")</f>
        <v xml:space="preserve"> </v>
      </c>
      <c r="D68" s="115" t="str">
        <f>IF(AND(Planungsübersicht!$E49&gt;1990,TYPE(Planungsübersicht!$E49)=1,NOT(Planungsübersicht!$F49="Umsetzung nicht möglich")), Planungsübersicht!E49," ")</f>
        <v xml:space="preserve"> </v>
      </c>
      <c r="E68" s="115" t="str">
        <f>IF(AND(Planungsübersicht!$E49&gt;1990,TYPE(Planungsübersicht!$E49)=1,NOT(Planungsübersicht!$F49="Umsetzung nicht möglich")), Planungsübersicht!F49," ")</f>
        <v xml:space="preserve"> </v>
      </c>
      <c r="F68" s="115" t="str">
        <f>IF(AND(Planungsübersicht!$E49&gt;1990,TYPE(Planungsübersicht!$E49)=1,NOT(Planungsübersicht!$F49="Umsetzung nicht möglich")), Planungsübersicht!G49," ")</f>
        <v xml:space="preserve"> </v>
      </c>
      <c r="G68" s="115" t="str">
        <f>IF(AND(Planungsübersicht!$E49&gt;1990,TYPE(Planungsübersicht!$E49)=1,NOT(Planungsübersicht!$F49="Umsetzung nicht möglich")), Planungsübersicht!H49," ")</f>
        <v xml:space="preserve"> </v>
      </c>
      <c r="H68" s="115" t="str">
        <f>IF(AND(Planungsübersicht!$E49&gt;1990,TYPE(Planungsübersicht!$E49)=1,NOT(Planungsübersicht!$F49="Umsetzung nicht möglich")), MAX(Planungsübersicht!I49:Z49)," ")</f>
        <v xml:space="preserve"> </v>
      </c>
    </row>
    <row r="69" spans="2:8">
      <c r="B69" s="115" t="str">
        <f>IF(AND(Planungsübersicht!$E50&gt;1990,TYPE(Planungsübersicht!$E50)=1,NOT(Planungsübersicht!$F50="Umsetzung nicht möglich")),Planungsübersicht!C50," ")</f>
        <v xml:space="preserve"> </v>
      </c>
      <c r="C69" s="115" t="str">
        <f>IF(AND(Planungsübersicht!$E50&gt;1990,TYPE(Planungsübersicht!$E50)=1,NOT(Planungsübersicht!$F50="Umsetzung nicht möglich")),Planungsübersicht!D50," ")</f>
        <v xml:space="preserve"> </v>
      </c>
      <c r="D69" s="115" t="str">
        <f>IF(AND(Planungsübersicht!$E50&gt;1990,TYPE(Planungsübersicht!$E50)=1,NOT(Planungsübersicht!$F50="Umsetzung nicht möglich")),Planungsübersicht!E50," ")</f>
        <v xml:space="preserve"> </v>
      </c>
      <c r="E69" s="115" t="str">
        <f>IF(AND(Planungsübersicht!$E50&gt;1990,TYPE(Planungsübersicht!$E50)=1,NOT(Planungsübersicht!$F50="Umsetzung nicht möglich")),Planungsübersicht!F50," ")</f>
        <v xml:space="preserve"> </v>
      </c>
      <c r="F69" s="115" t="str">
        <f>IF(AND(Planungsübersicht!$E50&gt;1990,TYPE(Planungsübersicht!$E50)=1,NOT(Planungsübersicht!$F50="Umsetzung nicht möglich")),Planungsübersicht!G50," ")</f>
        <v xml:space="preserve"> </v>
      </c>
      <c r="G69" s="115" t="str">
        <f>IF(AND(Planungsübersicht!$E50&gt;1990,TYPE(Planungsübersicht!$E50)=1,NOT(Planungsübersicht!$F50="Umsetzung nicht möglich")),Planungsübersicht!H50," ")</f>
        <v xml:space="preserve"> </v>
      </c>
      <c r="H69" s="115" t="str">
        <f>IF(AND(Planungsübersicht!$E50&gt;1990,TYPE(Planungsübersicht!$E50)=1,NOT(Planungsübersicht!$F50="Umsetzung nicht möglich")),MAX(Planungsübersicht!I50:Z50)," ")</f>
        <v xml:space="preserve"> </v>
      </c>
    </row>
    <row r="70" spans="2:8">
      <c r="B70" s="115" t="str">
        <f>IF(AND(Planungsübersicht!$E51&gt;1990,TYPE(Planungsübersicht!$E51)=1,NOT(Planungsübersicht!$F51="Umsetzung nicht möglich")),Planungsübersicht!C51," ")</f>
        <v xml:space="preserve"> </v>
      </c>
      <c r="C70" s="115" t="str">
        <f>IF(AND(Planungsübersicht!$E51&gt;1990,TYPE(Planungsübersicht!$E51)=1,NOT(Planungsübersicht!$F51="Umsetzung nicht möglich")),Planungsübersicht!D51," ")</f>
        <v xml:space="preserve"> </v>
      </c>
      <c r="D70" s="115" t="str">
        <f>IF(AND(Planungsübersicht!$E51&gt;1990,TYPE(Planungsübersicht!$E51)=1,NOT(Planungsübersicht!$F51="Umsetzung nicht möglich")),Planungsübersicht!E51," ")</f>
        <v xml:space="preserve"> </v>
      </c>
      <c r="E70" s="115" t="str">
        <f>IF(AND(Planungsübersicht!$E51&gt;1990,TYPE(Planungsübersicht!$E51)=1,NOT(Planungsübersicht!$F51="Umsetzung nicht möglich")),Planungsübersicht!F51," ")</f>
        <v xml:space="preserve"> </v>
      </c>
      <c r="F70" s="115" t="str">
        <f>IF(AND(Planungsübersicht!$E51&gt;1990,TYPE(Planungsübersicht!$E51)=1,NOT(Planungsübersicht!$F51="Umsetzung nicht möglich")),Planungsübersicht!G51," ")</f>
        <v xml:space="preserve"> </v>
      </c>
      <c r="G70" s="115" t="str">
        <f>IF(AND(Planungsübersicht!$E51&gt;1990,TYPE(Planungsübersicht!$E51)=1,NOT(Planungsübersicht!$F51="Umsetzung nicht möglich")),Planungsübersicht!H51," ")</f>
        <v xml:space="preserve"> </v>
      </c>
      <c r="H70" s="115" t="str">
        <f>IF(AND(Planungsübersicht!$E51&gt;1990,TYPE(Planungsübersicht!$E51)=1,NOT(Planungsübersicht!$F51="Umsetzung nicht möglich")),MAX(Planungsübersicht!I51:Z51)," ")</f>
        <v xml:space="preserve"> </v>
      </c>
    </row>
    <row r="71" spans="2:8">
      <c r="B71" s="115" t="str">
        <f>IF(AND(Planungsübersicht!$E52&gt;1990,TYPE(Planungsübersicht!$E52)=1,NOT(Planungsübersicht!$F52="Umsetzung nicht möglich")),Planungsübersicht!C52," ")</f>
        <v xml:space="preserve"> </v>
      </c>
      <c r="C71" s="115" t="str">
        <f>IF(AND(Planungsübersicht!$E52&gt;1990,TYPE(Planungsübersicht!$E52)=1,NOT(Planungsübersicht!$F52="Umsetzung nicht möglich")),Planungsübersicht!D52," ")</f>
        <v xml:space="preserve"> </v>
      </c>
      <c r="D71" s="115" t="str">
        <f>IF(AND(Planungsübersicht!$E52&gt;1990,TYPE(Planungsübersicht!$E52)=1,NOT(Planungsübersicht!$F52="Umsetzung nicht möglich")),Planungsübersicht!E52," ")</f>
        <v xml:space="preserve"> </v>
      </c>
      <c r="E71" s="115" t="str">
        <f>IF(AND(Planungsübersicht!$E52&gt;1990,TYPE(Planungsübersicht!$E52)=1,NOT(Planungsübersicht!$F52="Umsetzung nicht möglich")),Planungsübersicht!F52," ")</f>
        <v xml:space="preserve"> </v>
      </c>
      <c r="F71" s="115" t="str">
        <f>IF(AND(Planungsübersicht!$E52&gt;1990,TYPE(Planungsübersicht!$E52)=1,NOT(Planungsübersicht!$F52="Umsetzung nicht möglich")),Planungsübersicht!G52," ")</f>
        <v xml:space="preserve"> </v>
      </c>
      <c r="G71" s="115" t="str">
        <f>IF(AND(Planungsübersicht!$E52&gt;1990,TYPE(Planungsübersicht!$E52)=1,NOT(Planungsübersicht!$F52="Umsetzung nicht möglich")),Planungsübersicht!H52," ")</f>
        <v xml:space="preserve"> </v>
      </c>
      <c r="H71" s="115" t="str">
        <f>IF(AND(Planungsübersicht!$E52&gt;1990,TYPE(Planungsübersicht!$E52)=1,NOT(Planungsübersicht!$F52="Umsetzung nicht möglich")),MAX(Planungsübersicht!I52:Z52)," ")</f>
        <v xml:space="preserve"> </v>
      </c>
    </row>
    <row r="72" spans="2:8">
      <c r="B72" s="115" t="str">
        <f>IF(AND(Planungsübersicht!$E53&gt;1990,TYPE(Planungsübersicht!$E53)=1,NOT(Planungsübersicht!$F53="Umsetzung nicht möglich")),Planungsübersicht!C53," ")</f>
        <v xml:space="preserve"> </v>
      </c>
      <c r="C72" s="115" t="str">
        <f>IF(AND(Planungsübersicht!$E53&gt;1990,TYPE(Planungsübersicht!$E53)=1,NOT(Planungsübersicht!$F53="Umsetzung nicht möglich")),Planungsübersicht!D53," ")</f>
        <v xml:space="preserve"> </v>
      </c>
      <c r="D72" s="115" t="str">
        <f>IF(AND(Planungsübersicht!$E53&gt;1990,TYPE(Planungsübersicht!$E53)=1,NOT(Planungsübersicht!$F53="Umsetzung nicht möglich")),Planungsübersicht!E53," ")</f>
        <v xml:space="preserve"> </v>
      </c>
      <c r="E72" s="115" t="str">
        <f>IF(AND(Planungsübersicht!$E53&gt;1990,TYPE(Planungsübersicht!$E53)=1,NOT(Planungsübersicht!$F53="Umsetzung nicht möglich")),Planungsübersicht!F53," ")</f>
        <v xml:space="preserve"> </v>
      </c>
      <c r="F72" s="115" t="str">
        <f>IF(AND(Planungsübersicht!$E53&gt;1990,TYPE(Planungsübersicht!$E53)=1,NOT(Planungsübersicht!$F53="Umsetzung nicht möglich")),Planungsübersicht!G53," ")</f>
        <v xml:space="preserve"> </v>
      </c>
      <c r="G72" s="115" t="str">
        <f>IF(AND(Planungsübersicht!$E53&gt;1990,TYPE(Planungsübersicht!$E53)=1,NOT(Planungsübersicht!$F53="Umsetzung nicht möglich")),Planungsübersicht!H53," ")</f>
        <v xml:space="preserve"> </v>
      </c>
      <c r="H72" s="115" t="str">
        <f>IF(AND(Planungsübersicht!$E53&gt;1990,TYPE(Planungsübersicht!$E53)=1,NOT(Planungsübersicht!$F53="Umsetzung nicht möglich")),MAX(Planungsübersicht!I53:Z53)," ")</f>
        <v xml:space="preserve"> </v>
      </c>
    </row>
    <row r="73" spans="2:8">
      <c r="B73" s="115" t="str">
        <f>IF(AND(Planungsübersicht!$E54&gt;1990,TYPE(Planungsübersicht!$E54)=1,NOT(Planungsübersicht!$F54="Umsetzung nicht möglich")),Planungsübersicht!C54," ")</f>
        <v xml:space="preserve"> </v>
      </c>
      <c r="C73" s="115" t="str">
        <f>IF(AND(Planungsübersicht!$E54&gt;1990,TYPE(Planungsübersicht!$E54)=1,NOT(Planungsübersicht!$F54="Umsetzung nicht möglich")),Planungsübersicht!D54," ")</f>
        <v xml:space="preserve"> </v>
      </c>
      <c r="D73" s="115" t="str">
        <f>IF(AND(Planungsübersicht!$E54&gt;1990,TYPE(Planungsübersicht!$E54)=1,NOT(Planungsübersicht!$F54="Umsetzung nicht möglich")),Planungsübersicht!E54," ")</f>
        <v xml:space="preserve"> </v>
      </c>
      <c r="E73" s="115" t="str">
        <f>IF(AND(Planungsübersicht!$E54&gt;1990,TYPE(Planungsübersicht!$E54)=1,NOT(Planungsübersicht!$F54="Umsetzung nicht möglich")),Planungsübersicht!F54," ")</f>
        <v xml:space="preserve"> </v>
      </c>
      <c r="F73" s="115" t="str">
        <f>IF(AND(Planungsübersicht!$E54&gt;1990,TYPE(Planungsübersicht!$E54)=1,NOT(Planungsübersicht!$F54="Umsetzung nicht möglich")),Planungsübersicht!G54," ")</f>
        <v xml:space="preserve"> </v>
      </c>
      <c r="G73" s="115" t="str">
        <f>IF(AND(Planungsübersicht!$E54&gt;1990,TYPE(Planungsübersicht!$E54)=1,NOT(Planungsübersicht!$F54="Umsetzung nicht möglich")),Planungsübersicht!H54," ")</f>
        <v xml:space="preserve"> </v>
      </c>
      <c r="H73" s="115" t="str">
        <f>IF(AND(Planungsübersicht!$E54&gt;1990,TYPE(Planungsübersicht!$E54)=1,NOT(Planungsübersicht!$F54="Umsetzung nicht möglich")),MAX(Planungsübersicht!I54:Z54)," ")</f>
        <v xml:space="preserve"> </v>
      </c>
    </row>
    <row r="74" spans="2:8">
      <c r="B74" s="115" t="str">
        <f>IF(AND(Planungsübersicht!$E55&gt;1990,TYPE(Planungsübersicht!$E55)=1,NOT(Planungsübersicht!$F55="Umsetzung nicht möglich")),Planungsübersicht!C55," ")</f>
        <v xml:space="preserve"> </v>
      </c>
      <c r="C74" s="115" t="str">
        <f>IF(AND(Planungsübersicht!$E55&gt;1990,TYPE(Planungsübersicht!$E55)=1,NOT(Planungsübersicht!$F55="Umsetzung nicht möglich")),Planungsübersicht!D55," ")</f>
        <v xml:space="preserve"> </v>
      </c>
      <c r="D74" s="115" t="str">
        <f>IF(AND(Planungsübersicht!$E55&gt;1990,TYPE(Planungsübersicht!$E55)=1,NOT(Planungsübersicht!$F55="Umsetzung nicht möglich")),Planungsübersicht!E55," ")</f>
        <v xml:space="preserve"> </v>
      </c>
      <c r="E74" s="115" t="str">
        <f>IF(AND(Planungsübersicht!$E55&gt;1990,TYPE(Planungsübersicht!$E55)=1,NOT(Planungsübersicht!$F55="Umsetzung nicht möglich")),Planungsübersicht!F55," ")</f>
        <v xml:space="preserve"> </v>
      </c>
      <c r="F74" s="115" t="str">
        <f>IF(AND(Planungsübersicht!$E55&gt;1990,TYPE(Planungsübersicht!$E55)=1,NOT(Planungsübersicht!$F55="Umsetzung nicht möglich")),Planungsübersicht!G55," ")</f>
        <v xml:space="preserve"> </v>
      </c>
      <c r="G74" s="115" t="str">
        <f>IF(AND(Planungsübersicht!$E55&gt;1990,TYPE(Planungsübersicht!$E55)=1,NOT(Planungsübersicht!$F55="Umsetzung nicht möglich")),Planungsübersicht!H55," ")</f>
        <v xml:space="preserve"> </v>
      </c>
      <c r="H74" s="115" t="str">
        <f>IF(AND(Planungsübersicht!$E55&gt;1990,TYPE(Planungsübersicht!$E55)=1,NOT(Planungsübersicht!$F55="Umsetzung nicht möglich")),MAX(Planungsübersicht!I55:Z55)," ")</f>
        <v xml:space="preserve"> </v>
      </c>
    </row>
    <row r="75" spans="2:8">
      <c r="B75" s="115" t="str">
        <f>IF(AND(Planungsübersicht!$E56&gt;1990,TYPE(Planungsübersicht!$E56)=1,NOT(Planungsübersicht!$F56="Umsetzung nicht möglich")),Planungsübersicht!C56," ")</f>
        <v xml:space="preserve"> </v>
      </c>
      <c r="C75" s="115" t="str">
        <f>IF(AND(Planungsübersicht!$E56&gt;1990,TYPE(Planungsübersicht!$E56)=1,NOT(Planungsübersicht!$F56="Umsetzung nicht möglich")),Planungsübersicht!D56," ")</f>
        <v xml:space="preserve"> </v>
      </c>
      <c r="D75" s="115" t="str">
        <f>IF(AND(Planungsübersicht!$E56&gt;1990,TYPE(Planungsübersicht!$E56)=1,NOT(Planungsübersicht!$F56="Umsetzung nicht möglich")),Planungsübersicht!E56," ")</f>
        <v xml:space="preserve"> </v>
      </c>
      <c r="E75" s="115" t="str">
        <f>IF(AND(Planungsübersicht!$E56&gt;1990,TYPE(Planungsübersicht!$E56)=1,NOT(Planungsübersicht!$F56="Umsetzung nicht möglich")),Planungsübersicht!F56," ")</f>
        <v xml:space="preserve"> </v>
      </c>
      <c r="F75" s="115" t="str">
        <f>IF(AND(Planungsübersicht!$E56&gt;1990,TYPE(Planungsübersicht!$E56)=1,NOT(Planungsübersicht!$F56="Umsetzung nicht möglich")),Planungsübersicht!G56," ")</f>
        <v xml:space="preserve"> </v>
      </c>
      <c r="G75" s="115" t="str">
        <f>IF(AND(Planungsübersicht!$E56&gt;1990,TYPE(Planungsübersicht!$E56)=1,NOT(Planungsübersicht!$F56="Umsetzung nicht möglich")),Planungsübersicht!H56," ")</f>
        <v xml:space="preserve"> </v>
      </c>
      <c r="H75" s="115" t="str">
        <f>IF(AND(Planungsübersicht!$E56&gt;1990,TYPE(Planungsübersicht!$E56)=1,NOT(Planungsübersicht!$F56="Umsetzung nicht möglich")),MAX(Planungsübersicht!I56:Z56)," ")</f>
        <v xml:space="preserve"> </v>
      </c>
    </row>
    <row r="76" spans="2:8">
      <c r="B76" s="115" t="str">
        <f>IF(AND(Planungsübersicht!$E57&gt;1990,TYPE(Planungsübersicht!$E57)=1,NOT(Planungsübersicht!$F57="Umsetzung nicht möglich")),Planungsübersicht!C57," ")</f>
        <v xml:space="preserve"> </v>
      </c>
      <c r="C76" s="115" t="str">
        <f>IF(AND(Planungsübersicht!$E57&gt;1990,TYPE(Planungsübersicht!$E57)=1,NOT(Planungsübersicht!$F57="Umsetzung nicht möglich")),Planungsübersicht!D57," ")</f>
        <v xml:space="preserve"> </v>
      </c>
      <c r="D76" s="115" t="str">
        <f>IF(AND(Planungsübersicht!$E57&gt;1990,TYPE(Planungsübersicht!$E57)=1,NOT(Planungsübersicht!$F57="Umsetzung nicht möglich")),Planungsübersicht!E57," ")</f>
        <v xml:space="preserve"> </v>
      </c>
      <c r="E76" s="115" t="str">
        <f>IF(AND(Planungsübersicht!$E57&gt;1990,TYPE(Planungsübersicht!$E57)=1,NOT(Planungsübersicht!$F57="Umsetzung nicht möglich")),Planungsübersicht!F57," ")</f>
        <v xml:space="preserve"> </v>
      </c>
      <c r="F76" s="115" t="str">
        <f>IF(AND(Planungsübersicht!$E57&gt;1990,TYPE(Planungsübersicht!$E57)=1,NOT(Planungsübersicht!$F57="Umsetzung nicht möglich")),Planungsübersicht!G57," ")</f>
        <v xml:space="preserve"> </v>
      </c>
      <c r="G76" s="115" t="str">
        <f>IF(AND(Planungsübersicht!$E57&gt;1990,TYPE(Planungsübersicht!$E57)=1,NOT(Planungsübersicht!$F57="Umsetzung nicht möglich")),Planungsübersicht!H57," ")</f>
        <v xml:space="preserve"> </v>
      </c>
      <c r="H76" s="115" t="str">
        <f>IF(AND(Planungsübersicht!$E57&gt;1990,TYPE(Planungsübersicht!$E57)=1,NOT(Planungsübersicht!$F57="Umsetzung nicht möglich")),MAX(Planungsübersicht!I57:Z57)," ")</f>
        <v xml:space="preserve"> </v>
      </c>
    </row>
    <row r="77" spans="2:8">
      <c r="B77" s="115" t="str">
        <f>IF(AND(Planungsübersicht!$E58&gt;1990,TYPE(Planungsübersicht!$E58)=1,NOT(Planungsübersicht!$F58="Umsetzung nicht möglich")),Planungsübersicht!C58," ")</f>
        <v xml:space="preserve"> </v>
      </c>
      <c r="C77" s="115" t="str">
        <f>IF(AND(Planungsübersicht!$E58&gt;1990,TYPE(Planungsübersicht!$E58)=1,NOT(Planungsübersicht!$F58="Umsetzung nicht möglich")),Planungsübersicht!D58," ")</f>
        <v xml:space="preserve"> </v>
      </c>
      <c r="D77" s="115" t="str">
        <f>IF(AND(Planungsübersicht!$E58&gt;1990,TYPE(Planungsübersicht!$E58)=1,NOT(Planungsübersicht!$F58="Umsetzung nicht möglich")),Planungsübersicht!E58," ")</f>
        <v xml:space="preserve"> </v>
      </c>
      <c r="E77" s="115" t="str">
        <f>IF(AND(Planungsübersicht!$E58&gt;1990,TYPE(Planungsübersicht!$E58)=1,NOT(Planungsübersicht!$F58="Umsetzung nicht möglich")),Planungsübersicht!F58," ")</f>
        <v xml:space="preserve"> </v>
      </c>
      <c r="F77" s="115" t="str">
        <f>IF(AND(Planungsübersicht!$E58&gt;1990,TYPE(Planungsübersicht!$E58)=1,NOT(Planungsübersicht!$F58="Umsetzung nicht möglich")),Planungsübersicht!G58," ")</f>
        <v xml:space="preserve"> </v>
      </c>
      <c r="G77" s="115" t="str">
        <f>IF(AND(Planungsübersicht!$E58&gt;1990,TYPE(Planungsübersicht!$E58)=1,NOT(Planungsübersicht!$F58="Umsetzung nicht möglich")),Planungsübersicht!H58," ")</f>
        <v xml:space="preserve"> </v>
      </c>
      <c r="H77" s="115" t="str">
        <f>IF(AND(Planungsübersicht!$E58&gt;1990,TYPE(Planungsübersicht!$E58)=1,NOT(Planungsübersicht!$F58="Umsetzung nicht möglich")),MAX(Planungsübersicht!I58:Z58)," ")</f>
        <v xml:space="preserve"> </v>
      </c>
    </row>
    <row r="78" spans="2:8">
      <c r="B78" s="115" t="str">
        <f>IF(AND(Planungsübersicht!$E59&gt;1990,TYPE(Planungsübersicht!$E59)=1,NOT(Planungsübersicht!$F59="Umsetzung nicht möglich")),Planungsübersicht!C59," ")</f>
        <v xml:space="preserve"> </v>
      </c>
      <c r="C78" s="115" t="str">
        <f>IF(AND(Planungsübersicht!$E59&gt;1990,TYPE(Planungsübersicht!$E59)=1,NOT(Planungsübersicht!$F59="Umsetzung nicht möglich")),Planungsübersicht!D59," ")</f>
        <v xml:space="preserve"> </v>
      </c>
      <c r="D78" s="115" t="str">
        <f>IF(AND(Planungsübersicht!$E59&gt;1990,TYPE(Planungsübersicht!$E59)=1,NOT(Planungsübersicht!$F59="Umsetzung nicht möglich")),Planungsübersicht!E59," ")</f>
        <v xml:space="preserve"> </v>
      </c>
      <c r="E78" s="115" t="str">
        <f>IF(AND(Planungsübersicht!$E59&gt;1990,TYPE(Planungsübersicht!$E59)=1,NOT(Planungsübersicht!$F59="Umsetzung nicht möglich")),Planungsübersicht!F59," ")</f>
        <v xml:space="preserve"> </v>
      </c>
      <c r="F78" s="115" t="str">
        <f>IF(AND(Planungsübersicht!$E59&gt;1990,TYPE(Planungsübersicht!$E59)=1,NOT(Planungsübersicht!$F59="Umsetzung nicht möglich")),Planungsübersicht!G59," ")</f>
        <v xml:space="preserve"> </v>
      </c>
      <c r="G78" s="115" t="str">
        <f>IF(AND(Planungsübersicht!$E59&gt;1990,TYPE(Planungsübersicht!$E59)=1,NOT(Planungsübersicht!$F59="Umsetzung nicht möglich")),Planungsübersicht!H59," ")</f>
        <v xml:space="preserve"> </v>
      </c>
      <c r="H78" s="115" t="str">
        <f>IF(AND(Planungsübersicht!$E59&gt;1990,TYPE(Planungsübersicht!$E59)=1,NOT(Planungsübersicht!$F59="Umsetzung nicht möglich")),MAX(Planungsübersicht!I59:Z59)," ")</f>
        <v xml:space="preserve"> </v>
      </c>
    </row>
    <row r="79" spans="2:8">
      <c r="B79" s="115" t="str">
        <f>IF(AND(Planungsübersicht!$E60&gt;1990,TYPE(Planungsübersicht!$E60)=1,NOT(Planungsübersicht!$F60="Umsetzung nicht möglich")),Planungsübersicht!C60," ")</f>
        <v xml:space="preserve"> </v>
      </c>
      <c r="C79" s="115" t="str">
        <f>IF(AND(Planungsübersicht!$E60&gt;1990,TYPE(Planungsübersicht!$E60)=1,NOT(Planungsübersicht!$F60="Umsetzung nicht möglich")),Planungsübersicht!D60," ")</f>
        <v xml:space="preserve"> </v>
      </c>
      <c r="D79" s="115" t="str">
        <f>IF(AND(Planungsübersicht!$E60&gt;1990,TYPE(Planungsübersicht!$E60)=1,NOT(Planungsübersicht!$F60="Umsetzung nicht möglich")),Planungsübersicht!E60," ")</f>
        <v xml:space="preserve"> </v>
      </c>
      <c r="E79" s="115" t="str">
        <f>IF(AND(Planungsübersicht!$E60&gt;1990,TYPE(Planungsübersicht!$E60)=1,NOT(Planungsübersicht!$F60="Umsetzung nicht möglich")),Planungsübersicht!F60," ")</f>
        <v xml:space="preserve"> </v>
      </c>
      <c r="F79" s="115" t="str">
        <f>IF(AND(Planungsübersicht!$E60&gt;1990,TYPE(Planungsübersicht!$E60)=1,NOT(Planungsübersicht!$F60="Umsetzung nicht möglich")),Planungsübersicht!G60," ")</f>
        <v xml:space="preserve"> </v>
      </c>
      <c r="G79" s="115" t="str">
        <f>IF(AND(Planungsübersicht!$E60&gt;1990,TYPE(Planungsübersicht!$E60)=1,NOT(Planungsübersicht!$F60="Umsetzung nicht möglich")),Planungsübersicht!H60," ")</f>
        <v xml:space="preserve"> </v>
      </c>
      <c r="H79" s="115" t="str">
        <f>IF(AND(Planungsübersicht!$E60&gt;1990,TYPE(Planungsübersicht!$E60)=1,NOT(Planungsübersicht!$F60="Umsetzung nicht möglich")),MAX(Planungsübersicht!I60:Z60)," ")</f>
        <v xml:space="preserve"> </v>
      </c>
    </row>
    <row r="80" spans="2:8">
      <c r="B80" s="115" t="str">
        <f>IF(AND(Planungsübersicht!$E61&gt;1990,TYPE(Planungsübersicht!$E61)=1,NOT(Planungsübersicht!$F61="Umsetzung nicht möglich")),Planungsübersicht!C61," ")</f>
        <v xml:space="preserve"> </v>
      </c>
      <c r="C80" s="115" t="str">
        <f>IF(AND(Planungsübersicht!$E61&gt;1990,TYPE(Planungsübersicht!$E61)=1,NOT(Planungsübersicht!$F61="Umsetzung nicht möglich")),Planungsübersicht!D61," ")</f>
        <v xml:space="preserve"> </v>
      </c>
      <c r="D80" s="115" t="str">
        <f>IF(AND(Planungsübersicht!$E61&gt;1990,TYPE(Planungsübersicht!$E61)=1,NOT(Planungsübersicht!$F61="Umsetzung nicht möglich")),Planungsübersicht!E61," ")</f>
        <v xml:space="preserve"> </v>
      </c>
      <c r="E80" s="115" t="str">
        <f>IF(AND(Planungsübersicht!$E61&gt;1990,TYPE(Planungsübersicht!$E61)=1,NOT(Planungsübersicht!$F61="Umsetzung nicht möglich")),Planungsübersicht!F61," ")</f>
        <v xml:space="preserve"> </v>
      </c>
      <c r="F80" s="115" t="str">
        <f>IF(AND(Planungsübersicht!$E61&gt;1990,TYPE(Planungsübersicht!$E61)=1,NOT(Planungsübersicht!$F61="Umsetzung nicht möglich")),Planungsübersicht!G61," ")</f>
        <v xml:space="preserve"> </v>
      </c>
      <c r="G80" s="115" t="str">
        <f>IF(AND(Planungsübersicht!$E61&gt;1990,TYPE(Planungsübersicht!$E61)=1,NOT(Planungsübersicht!$F61="Umsetzung nicht möglich")),Planungsübersicht!H61," ")</f>
        <v xml:space="preserve"> </v>
      </c>
      <c r="H80" s="115" t="str">
        <f>IF(AND(Planungsübersicht!$E61&gt;1990,TYPE(Planungsübersicht!$E61)=1,NOT(Planungsübersicht!$F61="Umsetzung nicht möglich")),MAX(Planungsübersicht!I61:Z61)," ")</f>
        <v xml:space="preserve"> </v>
      </c>
    </row>
    <row r="81" spans="2:8">
      <c r="B81" s="115" t="str">
        <f>IF(AND(Planungsübersicht!$E62&gt;1990,TYPE(Planungsübersicht!$E62)=1,NOT(Planungsübersicht!$F62="Umsetzung nicht möglich")),Planungsübersicht!C62," ")</f>
        <v xml:space="preserve"> </v>
      </c>
      <c r="C81" s="115" t="str">
        <f>IF(AND(Planungsübersicht!$E62&gt;1990,TYPE(Planungsübersicht!$E62)=1,NOT(Planungsübersicht!$F62="Umsetzung nicht möglich")),Planungsübersicht!D62," ")</f>
        <v xml:space="preserve"> </v>
      </c>
      <c r="D81" s="115" t="str">
        <f>IF(AND(Planungsübersicht!$E62&gt;1990,TYPE(Planungsübersicht!$E62)=1,NOT(Planungsübersicht!$F62="Umsetzung nicht möglich")),Planungsübersicht!E62," ")</f>
        <v xml:space="preserve"> </v>
      </c>
      <c r="E81" s="115" t="str">
        <f>IF(AND(Planungsübersicht!$E62&gt;1990,TYPE(Planungsübersicht!$E62)=1,NOT(Planungsübersicht!$F62="Umsetzung nicht möglich")),Planungsübersicht!F62," ")</f>
        <v xml:space="preserve"> </v>
      </c>
      <c r="F81" s="115" t="str">
        <f>IF(AND(Planungsübersicht!$E62&gt;1990,TYPE(Planungsübersicht!$E62)=1,NOT(Planungsübersicht!$F62="Umsetzung nicht möglich")),Planungsübersicht!G62," ")</f>
        <v xml:space="preserve"> </v>
      </c>
      <c r="G81" s="115" t="str">
        <f>IF(AND(Planungsübersicht!$E62&gt;1990,TYPE(Planungsübersicht!$E62)=1,NOT(Planungsübersicht!$F62="Umsetzung nicht möglich")),Planungsübersicht!H62," ")</f>
        <v xml:space="preserve"> </v>
      </c>
      <c r="H81" s="115" t="str">
        <f>IF(AND(Planungsübersicht!$E62&gt;1990,TYPE(Planungsübersicht!$E62)=1,NOT(Planungsübersicht!$F62="Umsetzung nicht möglich")),MAX(Planungsübersicht!I62:Z62)," ")</f>
        <v xml:space="preserve"> </v>
      </c>
    </row>
    <row r="82" spans="2:8">
      <c r="B82" s="115" t="str">
        <f>IF(AND(Planungsübersicht!$E63&gt;1990,TYPE(Planungsübersicht!$E63)=1,NOT(Planungsübersicht!$F63="Umsetzung nicht möglich")),Planungsübersicht!C63," ")</f>
        <v xml:space="preserve"> </v>
      </c>
      <c r="C82" s="115" t="str">
        <f>IF(AND(Planungsübersicht!$E63&gt;1990,TYPE(Planungsübersicht!$E63)=1,NOT(Planungsübersicht!$F63="Umsetzung nicht möglich")),Planungsübersicht!D63," ")</f>
        <v xml:space="preserve"> </v>
      </c>
      <c r="D82" s="115" t="str">
        <f>IF(AND(Planungsübersicht!$E63&gt;1990,TYPE(Planungsübersicht!$E63)=1,NOT(Planungsübersicht!$F63="Umsetzung nicht möglich")),Planungsübersicht!E63," ")</f>
        <v xml:space="preserve"> </v>
      </c>
      <c r="E82" s="115" t="str">
        <f>IF(AND(Planungsübersicht!$E63&gt;1990,TYPE(Planungsübersicht!$E63)=1,NOT(Planungsübersicht!$F63="Umsetzung nicht möglich")),Planungsübersicht!F63," ")</f>
        <v xml:space="preserve"> </v>
      </c>
      <c r="F82" s="115" t="str">
        <f>IF(AND(Planungsübersicht!$E63&gt;1990,TYPE(Planungsübersicht!$E63)=1,NOT(Planungsübersicht!$F63="Umsetzung nicht möglich")),Planungsübersicht!G63," ")</f>
        <v xml:space="preserve"> </v>
      </c>
      <c r="G82" s="115" t="str">
        <f>IF(AND(Planungsübersicht!$E63&gt;1990,TYPE(Planungsübersicht!$E63)=1,NOT(Planungsübersicht!$F63="Umsetzung nicht möglich")),Planungsübersicht!H63," ")</f>
        <v xml:space="preserve"> </v>
      </c>
      <c r="H82" s="115" t="str">
        <f>IF(AND(Planungsübersicht!$E63&gt;1990,TYPE(Planungsübersicht!$E63)=1,NOT(Planungsübersicht!$F63="Umsetzung nicht möglich")),MAX(Planungsübersicht!I63:Z63)," ")</f>
        <v xml:space="preserve"> </v>
      </c>
    </row>
    <row r="83" spans="2:8">
      <c r="B83" s="115" t="str">
        <f>IF(AND(Planungsübersicht!$E64&gt;1990,TYPE(Planungsübersicht!$E64)=1,NOT(Planungsübersicht!$F64="Umsetzung nicht möglich")),Planungsübersicht!C64," ")</f>
        <v xml:space="preserve"> </v>
      </c>
      <c r="C83" s="115" t="str">
        <f>IF(AND(Planungsübersicht!$E64&gt;1990,TYPE(Planungsübersicht!$E64)=1,NOT(Planungsübersicht!$F64="Umsetzung nicht möglich")),Planungsübersicht!D64," ")</f>
        <v xml:space="preserve"> </v>
      </c>
      <c r="D83" s="115" t="str">
        <f>IF(AND(Planungsübersicht!$E64&gt;1990,TYPE(Planungsübersicht!$E64)=1,NOT(Planungsübersicht!$F64="Umsetzung nicht möglich")),Planungsübersicht!E64," ")</f>
        <v xml:space="preserve"> </v>
      </c>
      <c r="E83" s="115" t="str">
        <f>IF(AND(Planungsübersicht!$E64&gt;1990,TYPE(Planungsübersicht!$E64)=1,NOT(Planungsübersicht!$F64="Umsetzung nicht möglich")),Planungsübersicht!F64," ")</f>
        <v xml:space="preserve"> </v>
      </c>
      <c r="F83" s="115" t="str">
        <f>IF(AND(Planungsübersicht!$E64&gt;1990,TYPE(Planungsübersicht!$E64)=1,NOT(Planungsübersicht!$F64="Umsetzung nicht möglich")),Planungsübersicht!G64," ")</f>
        <v xml:space="preserve"> </v>
      </c>
      <c r="G83" s="115" t="str">
        <f>IF(AND(Planungsübersicht!$E64&gt;1990,TYPE(Planungsübersicht!$E64)=1,NOT(Planungsübersicht!$F64="Umsetzung nicht möglich")),Planungsübersicht!H64," ")</f>
        <v xml:space="preserve"> </v>
      </c>
      <c r="H83" s="115" t="str">
        <f>IF(AND(Planungsübersicht!$E64&gt;1990,TYPE(Planungsübersicht!$E64)=1,NOT(Planungsübersicht!$F64="Umsetzung nicht möglich")),MAX(Planungsübersicht!I64:Z64)," ")</f>
        <v xml:space="preserve"> </v>
      </c>
    </row>
    <row r="84" spans="2:8">
      <c r="B84" s="115" t="str">
        <f>IF(AND(Planungsübersicht!$E65&gt;1990,TYPE(Planungsübersicht!$E65)=1,NOT(Planungsübersicht!$F65="Umsetzung nicht möglich")),Planungsübersicht!C65," ")</f>
        <v xml:space="preserve"> </v>
      </c>
      <c r="C84" s="115" t="str">
        <f>IF(AND(Planungsübersicht!$E65&gt;1990,TYPE(Planungsübersicht!$E65)=1,NOT(Planungsübersicht!$F65="Umsetzung nicht möglich")),Planungsübersicht!D65," ")</f>
        <v xml:space="preserve"> </v>
      </c>
      <c r="D84" s="115" t="str">
        <f>IF(AND(Planungsübersicht!$E65&gt;1990,TYPE(Planungsübersicht!$E65)=1,NOT(Planungsübersicht!$F65="Umsetzung nicht möglich")),Planungsübersicht!E65," ")</f>
        <v xml:space="preserve"> </v>
      </c>
      <c r="E84" s="115" t="str">
        <f>IF(AND(Planungsübersicht!$E65&gt;1990,TYPE(Planungsübersicht!$E65)=1,NOT(Planungsübersicht!$F65="Umsetzung nicht möglich")),Planungsübersicht!F65," ")</f>
        <v xml:space="preserve"> </v>
      </c>
      <c r="F84" s="115" t="str">
        <f>IF(AND(Planungsübersicht!$E65&gt;1990,TYPE(Planungsübersicht!$E65)=1,NOT(Planungsübersicht!$F65="Umsetzung nicht möglich")),Planungsübersicht!G65," ")</f>
        <v xml:space="preserve"> </v>
      </c>
      <c r="G84" s="115" t="str">
        <f>IF(AND(Planungsübersicht!$E65&gt;1990,TYPE(Planungsübersicht!$E65)=1,NOT(Planungsübersicht!$F65="Umsetzung nicht möglich")),Planungsübersicht!H65," ")</f>
        <v xml:space="preserve"> </v>
      </c>
      <c r="H84" s="115" t="str">
        <f>IF(AND(Planungsübersicht!$E65&gt;1990,TYPE(Planungsübersicht!$E65)=1,NOT(Planungsübersicht!$F65="Umsetzung nicht möglich")),MAX(Planungsübersicht!I65:Z65)," ")</f>
        <v xml:space="preserve"> </v>
      </c>
    </row>
    <row r="85" spans="2:8">
      <c r="B85" s="115" t="str">
        <f>IF(AND(Planungsübersicht!$E66&gt;1990,TYPE(Planungsübersicht!$E66)=1,NOT(Planungsübersicht!$F66="Umsetzung nicht möglich")),Planungsübersicht!C66," ")</f>
        <v xml:space="preserve"> </v>
      </c>
      <c r="C85" s="115" t="str">
        <f>IF(AND(Planungsübersicht!$E66&gt;1990,TYPE(Planungsübersicht!$E66)=1,NOT(Planungsübersicht!$F66="Umsetzung nicht möglich")),Planungsübersicht!D66," ")</f>
        <v xml:space="preserve"> </v>
      </c>
      <c r="D85" s="115" t="str">
        <f>IF(AND(Planungsübersicht!$E66&gt;1990,TYPE(Planungsübersicht!$E66)=1,NOT(Planungsübersicht!$F66="Umsetzung nicht möglich")),Planungsübersicht!E66," ")</f>
        <v xml:space="preserve"> </v>
      </c>
      <c r="E85" s="115" t="str">
        <f>IF(AND(Planungsübersicht!$E66&gt;1990,TYPE(Planungsübersicht!$E66)=1,NOT(Planungsübersicht!$F66="Umsetzung nicht möglich")),Planungsübersicht!F66," ")</f>
        <v xml:space="preserve"> </v>
      </c>
      <c r="F85" s="115" t="str">
        <f>IF(AND(Planungsübersicht!$E66&gt;1990,TYPE(Planungsübersicht!$E66)=1,NOT(Planungsübersicht!$F66="Umsetzung nicht möglich")),Planungsübersicht!G66," ")</f>
        <v xml:space="preserve"> </v>
      </c>
      <c r="G85" s="115" t="str">
        <f>IF(AND(Planungsübersicht!$E66&gt;1990,TYPE(Planungsübersicht!$E66)=1,NOT(Planungsübersicht!$F66="Umsetzung nicht möglich")),Planungsübersicht!H66," ")</f>
        <v xml:space="preserve"> </v>
      </c>
      <c r="H85" s="115" t="str">
        <f>IF(AND(Planungsübersicht!$E66&gt;1990,TYPE(Planungsübersicht!$E66)=1,NOT(Planungsübersicht!$F66="Umsetzung nicht möglich")),MAX(Planungsübersicht!I66:Z66)," ")</f>
        <v xml:space="preserve"> </v>
      </c>
    </row>
    <row r="86" spans="2:8">
      <c r="B86" s="115" t="str">
        <f>IF(AND(Planungsübersicht!$E67&gt;1990,TYPE(Planungsübersicht!$E67)=1,NOT(Planungsübersicht!$F67="Umsetzung nicht möglich")),Planungsübersicht!C67," ")</f>
        <v xml:space="preserve"> </v>
      </c>
      <c r="C86" s="115" t="str">
        <f>IF(AND(Planungsübersicht!$E67&gt;1990,TYPE(Planungsübersicht!$E67)=1,NOT(Planungsübersicht!$F67="Umsetzung nicht möglich")),Planungsübersicht!D67," ")</f>
        <v xml:space="preserve"> </v>
      </c>
      <c r="D86" s="115" t="str">
        <f>IF(AND(Planungsübersicht!$E67&gt;1990,TYPE(Planungsübersicht!$E67)=1,NOT(Planungsübersicht!$F67="Umsetzung nicht möglich")),Planungsübersicht!E67," ")</f>
        <v xml:space="preserve"> </v>
      </c>
      <c r="E86" s="115" t="str">
        <f>IF(AND(Planungsübersicht!$E67&gt;1990,TYPE(Planungsübersicht!$E67)=1,NOT(Planungsübersicht!$F67="Umsetzung nicht möglich")),Planungsübersicht!F67," ")</f>
        <v xml:space="preserve"> </v>
      </c>
      <c r="F86" s="115" t="str">
        <f>IF(AND(Planungsübersicht!$E67&gt;1990,TYPE(Planungsübersicht!$E67)=1,NOT(Planungsübersicht!$F67="Umsetzung nicht möglich")),Planungsübersicht!G67," ")</f>
        <v xml:space="preserve"> </v>
      </c>
      <c r="G86" s="115" t="str">
        <f>IF(AND(Planungsübersicht!$E67&gt;1990,TYPE(Planungsübersicht!$E67)=1,NOT(Planungsübersicht!$F67="Umsetzung nicht möglich")),Planungsübersicht!H67," ")</f>
        <v xml:space="preserve"> </v>
      </c>
      <c r="H86" s="115" t="str">
        <f>IF(AND(Planungsübersicht!$E67&gt;1990,TYPE(Planungsübersicht!$E67)=1,NOT(Planungsübersicht!$F67="Umsetzung nicht möglich")),MAX(Planungsübersicht!I67:Z67)," ")</f>
        <v xml:space="preserve"> </v>
      </c>
    </row>
    <row r="87" spans="2:8">
      <c r="B87" s="115" t="str">
        <f>IF(AND(Planungsübersicht!$E68&gt;1990,TYPE(Planungsübersicht!$E68)=1,NOT(Planungsübersicht!$F68="Umsetzung nicht möglich")),Planungsübersicht!C68," ")</f>
        <v xml:space="preserve"> </v>
      </c>
      <c r="C87" s="115" t="str">
        <f>IF(AND(Planungsübersicht!$E68&gt;1990,TYPE(Planungsübersicht!$E68)=1,NOT(Planungsübersicht!$F68="Umsetzung nicht möglich")),Planungsübersicht!D68," ")</f>
        <v xml:space="preserve"> </v>
      </c>
      <c r="D87" s="115" t="str">
        <f>IF(AND(Planungsübersicht!$E68&gt;1990,TYPE(Planungsübersicht!$E68)=1,NOT(Planungsübersicht!$F68="Umsetzung nicht möglich")),Planungsübersicht!E68," ")</f>
        <v xml:space="preserve"> </v>
      </c>
      <c r="E87" s="115" t="str">
        <f>IF(AND(Planungsübersicht!$E68&gt;1990,TYPE(Planungsübersicht!$E68)=1,NOT(Planungsübersicht!$F68="Umsetzung nicht möglich")),Planungsübersicht!F68," ")</f>
        <v xml:space="preserve"> </v>
      </c>
      <c r="F87" s="115" t="str">
        <f>IF(AND(Planungsübersicht!$E68&gt;1990,TYPE(Planungsübersicht!$E68)=1,NOT(Planungsübersicht!$F68="Umsetzung nicht möglich")),Planungsübersicht!G68," ")</f>
        <v xml:space="preserve"> </v>
      </c>
      <c r="G87" s="115" t="str">
        <f>IF(AND(Planungsübersicht!$E68&gt;1990,TYPE(Planungsübersicht!$E68)=1,NOT(Planungsübersicht!$F68="Umsetzung nicht möglich")),Planungsübersicht!H68," ")</f>
        <v xml:space="preserve"> </v>
      </c>
      <c r="H87" s="115" t="str">
        <f>IF(AND(Planungsübersicht!$E68&gt;1990,TYPE(Planungsübersicht!$E68)=1,NOT(Planungsübersicht!$F68="Umsetzung nicht möglich")),MAX(Planungsübersicht!I68:Z68)," ")</f>
        <v xml:space="preserve"> </v>
      </c>
    </row>
    <row r="88" spans="2:8">
      <c r="B88" s="115" t="str">
        <f>IF(AND(Planungsübersicht!$E69&gt;1990,TYPE(Planungsübersicht!$E69)=1,NOT(Planungsübersicht!$F69="Umsetzung nicht möglich")),Planungsübersicht!C69," ")</f>
        <v xml:space="preserve"> </v>
      </c>
      <c r="C88" s="115" t="str">
        <f>IF(AND(Planungsübersicht!$E69&gt;1990,TYPE(Planungsübersicht!$E69)=1,NOT(Planungsübersicht!$F69="Umsetzung nicht möglich")),Planungsübersicht!D69," ")</f>
        <v xml:space="preserve"> </v>
      </c>
      <c r="D88" s="115" t="str">
        <f>IF(AND(Planungsübersicht!$E69&gt;1990,TYPE(Planungsübersicht!$E69)=1,NOT(Planungsübersicht!$F69="Umsetzung nicht möglich")),Planungsübersicht!E69," ")</f>
        <v xml:space="preserve"> </v>
      </c>
      <c r="E88" s="115" t="str">
        <f>IF(AND(Planungsübersicht!$E69&gt;1990,TYPE(Planungsübersicht!$E69)=1,NOT(Planungsübersicht!$F69="Umsetzung nicht möglich")),Planungsübersicht!F69," ")</f>
        <v xml:space="preserve"> </v>
      </c>
      <c r="F88" s="115" t="str">
        <f>IF(AND(Planungsübersicht!$E69&gt;1990,TYPE(Planungsübersicht!$E69)=1,NOT(Planungsübersicht!$F69="Umsetzung nicht möglich")),Planungsübersicht!G69," ")</f>
        <v xml:space="preserve"> </v>
      </c>
      <c r="G88" s="115" t="str">
        <f>IF(AND(Planungsübersicht!$E69&gt;1990,TYPE(Planungsübersicht!$E69)=1,NOT(Planungsübersicht!$F69="Umsetzung nicht möglich")),Planungsübersicht!H69," ")</f>
        <v xml:space="preserve"> </v>
      </c>
      <c r="H88" s="115" t="str">
        <f>IF(AND(Planungsübersicht!$E69&gt;1990,TYPE(Planungsübersicht!$E69)=1,NOT(Planungsübersicht!$F69="Umsetzung nicht möglich")),MAX(Planungsübersicht!I69:Z69)," ")</f>
        <v xml:space="preserve"> </v>
      </c>
    </row>
    <row r="89" spans="2:8">
      <c r="B89" s="115" t="str">
        <f>IF(AND(Planungsübersicht!$E71&gt;1990,TYPE(Planungsübersicht!$E71)=1,NOT(Planungsübersicht!$F71="Umsetzung nicht möglich")), Planungsübersicht!C71," ")</f>
        <v xml:space="preserve"> </v>
      </c>
      <c r="C89" s="115" t="str">
        <f>IF(AND(Planungsübersicht!$E71&gt;1990,TYPE(Planungsübersicht!$E71)=1,NOT(Planungsübersicht!$F71="Umsetzung nicht möglich")), Planungsübersicht!D71," ")</f>
        <v xml:space="preserve"> </v>
      </c>
      <c r="D89" s="115" t="str">
        <f>IF(AND(Planungsübersicht!$E71&gt;1990,TYPE(Planungsübersicht!$E71)=1,NOT(Planungsübersicht!$F71="Umsetzung nicht möglich")), Planungsübersicht!E71," ")</f>
        <v xml:space="preserve"> </v>
      </c>
      <c r="E89" s="115" t="str">
        <f>IF(AND(Planungsübersicht!$E71&gt;1990,TYPE(Planungsübersicht!$E71)=1,NOT(Planungsübersicht!$F71="Umsetzung nicht möglich")), Planungsübersicht!F71," ")</f>
        <v xml:space="preserve"> </v>
      </c>
      <c r="F89" s="115" t="str">
        <f>IF(AND(Planungsübersicht!$E71&gt;1990,TYPE(Planungsübersicht!$E71)=1,NOT(Planungsübersicht!$F71="Umsetzung nicht möglich")), Planungsübersicht!G71," ")</f>
        <v xml:space="preserve"> </v>
      </c>
      <c r="G89" s="115" t="str">
        <f>IF(AND(Planungsübersicht!$E71&gt;1990,TYPE(Planungsübersicht!$E71)=1,NOT(Planungsübersicht!$F71="Umsetzung nicht möglich")), Planungsübersicht!H71," ")</f>
        <v xml:space="preserve"> </v>
      </c>
      <c r="H89" s="115" t="str">
        <f>IF(AND(Planungsübersicht!$E71&gt;1990,TYPE(Planungsübersicht!$E71)=1,NOT(Planungsübersicht!$F71="Umsetzung nicht möglich")), MAX(Planungsübersicht!I71:Z71)," ")</f>
        <v xml:space="preserve"> </v>
      </c>
    </row>
    <row r="90" spans="2:8">
      <c r="B90" s="115" t="str">
        <f>IF(AND(Planungsübersicht!$E73&gt;1990,TYPE(Planungsübersicht!$E73)=1,NOT(Planungsübersicht!$F73="Umsetzung nicht möglich")), Planungsübersicht!C73," ")</f>
        <v xml:space="preserve"> </v>
      </c>
      <c r="C90" s="115" t="str">
        <f>IF(AND(Planungsübersicht!$E73&gt;1990,TYPE(Planungsübersicht!$E73)=1,NOT(Planungsübersicht!$F73="Umsetzung nicht möglich")), Planungsübersicht!D73," ")</f>
        <v xml:space="preserve"> </v>
      </c>
      <c r="D90" s="115" t="str">
        <f>IF(AND(Planungsübersicht!$E73&gt;1990,TYPE(Planungsübersicht!$E73)=1,NOT(Planungsübersicht!$F73="Umsetzung nicht möglich")), Planungsübersicht!E73," ")</f>
        <v xml:space="preserve"> </v>
      </c>
      <c r="E90" s="115" t="str">
        <f>IF(AND(Planungsübersicht!$E73&gt;1990,TYPE(Planungsübersicht!$E73)=1,NOT(Planungsübersicht!$F73="Umsetzung nicht möglich")), Planungsübersicht!F73," ")</f>
        <v xml:space="preserve"> </v>
      </c>
      <c r="F90" s="115" t="str">
        <f>IF(AND(Planungsübersicht!$E73&gt;1990,TYPE(Planungsübersicht!$E73)=1,NOT(Planungsübersicht!$F73="Umsetzung nicht möglich")), Planungsübersicht!G73," ")</f>
        <v xml:space="preserve"> </v>
      </c>
      <c r="G90" s="115" t="str">
        <f>IF(AND(Planungsübersicht!$E73&gt;1990,TYPE(Planungsübersicht!$E73)=1,NOT(Planungsübersicht!$F73="Umsetzung nicht möglich")), Planungsübersicht!H73," ")</f>
        <v xml:space="preserve"> </v>
      </c>
      <c r="H90" s="115" t="str">
        <f>IF(AND(Planungsübersicht!$E73&gt;1990,TYPE(Planungsübersicht!$E73)=1,NOT(Planungsübersicht!$F73="Umsetzung nicht möglich")), MAX(Planungsübersicht!I73:Z73)," ")</f>
        <v xml:space="preserve"> </v>
      </c>
    </row>
    <row r="91" spans="2:8" ht="63.75">
      <c r="B91" s="115" t="str">
        <f>IF(AND(Planungsübersicht!$E74&gt;1990,TYPE(Planungsübersicht!$E74)=1,NOT(Planungsübersicht!$F74="Umsetzung nicht möglich")),Planungsübersicht!C74," ")</f>
        <v>W3</v>
      </c>
      <c r="C91" s="115" t="str">
        <f>IF(AND(Planungsübersicht!$E74&gt;1990,TYPE(Planungsübersicht!$E74)=1,NOT(Planungsübersicht!$F74="Umsetzung nicht möglich")),Planungsübersicht!D74," ")</f>
        <v xml:space="preserve">Regelmäßige Wartung  bzw. Ersatz der Thermostatventilköpfe </v>
      </c>
      <c r="D91" s="115">
        <f>IF(AND(Planungsübersicht!$E74&gt;1990,TYPE(Planungsübersicht!$E74)=1,NOT(Planungsübersicht!$F74="Umsetzung nicht möglich")),Planungsübersicht!E74," ")</f>
        <v>2009</v>
      </c>
      <c r="E91" s="115" t="str">
        <f>IF(AND(Planungsübersicht!$E74&gt;1990,TYPE(Planungsübersicht!$E74)=1,NOT(Planungsübersicht!$F74="Umsetzung nicht möglich")),Planungsübersicht!F74," ")</f>
        <v>in Umsetzung (Mitte)</v>
      </c>
      <c r="F91" s="115" t="str">
        <f>IF(AND(Planungsübersicht!$E74&gt;1990,TYPE(Planungsübersicht!$E74)=1,NOT(Planungsübersicht!$F74="Umsetzung nicht möglich")),Planungsübersicht!G74," ")</f>
        <v>Herr Jobst</v>
      </c>
      <c r="G91" s="115" t="str">
        <f>IF(AND(Planungsübersicht!$E74&gt;1990,TYPE(Planungsübersicht!$E74)=1,NOT(Planungsübersicht!$F74="Umsetzung nicht möglich")),Planungsübersicht!H74," ")</f>
        <v>Herr Jobst</v>
      </c>
      <c r="H91" s="115">
        <f>IF(AND(Planungsübersicht!$E74&gt;1990,TYPE(Planungsübersicht!$E74)=1,NOT(Planungsübersicht!$F74="Umsetzung nicht möglich")),MAX(Planungsübersicht!I74:Z74)," ")</f>
        <v>4500</v>
      </c>
    </row>
    <row r="92" spans="2:8">
      <c r="B92" s="115" t="str">
        <f>IF(AND(Planungsübersicht!$E75&gt;1990,TYPE(Planungsübersicht!$E75)=1,NOT(Planungsübersicht!$F75="Umsetzung nicht möglich")),Planungsübersicht!C75," ")</f>
        <v xml:space="preserve"> </v>
      </c>
      <c r="C92" s="115" t="str">
        <f>IF(AND(Planungsübersicht!$E75&gt;1990,TYPE(Planungsübersicht!$E75)=1,NOT(Planungsübersicht!$F75="Umsetzung nicht möglich")),Planungsübersicht!D75," ")</f>
        <v xml:space="preserve"> </v>
      </c>
      <c r="D92" s="115" t="str">
        <f>IF(AND(Planungsübersicht!$E75&gt;1990,TYPE(Planungsübersicht!$E75)=1,NOT(Planungsübersicht!$F75="Umsetzung nicht möglich")),Planungsübersicht!E75," ")</f>
        <v xml:space="preserve"> </v>
      </c>
      <c r="E92" s="115" t="str">
        <f>IF(AND(Planungsübersicht!$E75&gt;1990,TYPE(Planungsübersicht!$E75)=1,NOT(Planungsübersicht!$F75="Umsetzung nicht möglich")),Planungsübersicht!F75," ")</f>
        <v xml:space="preserve"> </v>
      </c>
      <c r="F92" s="115" t="str">
        <f>IF(AND(Planungsübersicht!$E75&gt;1990,TYPE(Planungsübersicht!$E75)=1,NOT(Planungsübersicht!$F75="Umsetzung nicht möglich")),Planungsübersicht!G75," ")</f>
        <v xml:space="preserve"> </v>
      </c>
      <c r="G92" s="115" t="str">
        <f>IF(AND(Planungsübersicht!$E75&gt;1990,TYPE(Planungsübersicht!$E75)=1,NOT(Planungsübersicht!$F75="Umsetzung nicht möglich")),Planungsübersicht!H75," ")</f>
        <v xml:space="preserve"> </v>
      </c>
      <c r="H92" s="115" t="str">
        <f>IF(AND(Planungsübersicht!$E75&gt;1990,TYPE(Planungsübersicht!$E75)=1,NOT(Planungsübersicht!$F75="Umsetzung nicht möglich")),MAX(Planungsübersicht!I75:Z75)," ")</f>
        <v xml:space="preserve"> </v>
      </c>
    </row>
    <row r="93" spans="2:8" ht="76.5">
      <c r="B93" s="115" t="str">
        <f>IF(AND(Planungsübersicht!$E76&gt;1990,TYPE(Planungsübersicht!$E76)=1,NOT(Planungsübersicht!$F76="Umsetzung nicht möglich")),Planungsübersicht!C76," ")</f>
        <v>W4</v>
      </c>
      <c r="C93" s="115" t="str">
        <f>IF(AND(Planungsübersicht!$E76&gt;1990,TYPE(Planungsübersicht!$E76)=1,NOT(Planungsübersicht!$F76="Umsetzung nicht möglich")),Planungsübersicht!D76," ")</f>
        <v>Regelung der Durchflussmenge durch Voreinstellung der Thermostatventile</v>
      </c>
      <c r="D93" s="115">
        <f>IF(AND(Planungsübersicht!$E76&gt;1990,TYPE(Planungsübersicht!$E76)=1,NOT(Planungsübersicht!$F76="Umsetzung nicht möglich")),Planungsübersicht!E76," ")</f>
        <v>2014</v>
      </c>
      <c r="E93" s="115" t="str">
        <f>IF(AND(Planungsübersicht!$E76&gt;1990,TYPE(Planungsübersicht!$E76)=1,NOT(Planungsübersicht!$F76="Umsetzung nicht möglich")),Planungsübersicht!F76," ")</f>
        <v>in Umsetzung (Ende)</v>
      </c>
      <c r="F93" s="115" t="str">
        <f>IF(AND(Planungsübersicht!$E76&gt;1990,TYPE(Planungsübersicht!$E76)=1,NOT(Planungsübersicht!$F76="Umsetzung nicht möglich")),Planungsübersicht!G76," ")</f>
        <v>Herr Jobst</v>
      </c>
      <c r="G93" s="115" t="str">
        <f>IF(AND(Planungsübersicht!$E76&gt;1990,TYPE(Planungsübersicht!$E76)=1,NOT(Planungsübersicht!$F76="Umsetzung nicht möglich")),Planungsübersicht!H76," ")</f>
        <v>Herr Jobst</v>
      </c>
      <c r="H93" s="115">
        <f>IF(AND(Planungsübersicht!$E76&gt;1990,TYPE(Planungsübersicht!$E76)=1,NOT(Planungsübersicht!$F76="Umsetzung nicht möglich")),MAX(Planungsübersicht!I76:Z76)," ")</f>
        <v>4500</v>
      </c>
    </row>
    <row r="94" spans="2:8">
      <c r="B94" s="115" t="str">
        <f>IF(AND(Planungsübersicht!$E77&gt;1990,TYPE(Planungsübersicht!$E77)=1,NOT(Planungsübersicht!$F77="Umsetzung nicht möglich")),Planungsübersicht!C77," ")</f>
        <v xml:space="preserve"> </v>
      </c>
      <c r="C94" s="115" t="str">
        <f>IF(AND(Planungsübersicht!$E77&gt;1990,TYPE(Planungsübersicht!$E77)=1,NOT(Planungsübersicht!$F77="Umsetzung nicht möglich")),Planungsübersicht!D77," ")</f>
        <v xml:space="preserve"> </v>
      </c>
      <c r="D94" s="115" t="str">
        <f>IF(AND(Planungsübersicht!$E77&gt;1990,TYPE(Planungsübersicht!$E77)=1,NOT(Planungsübersicht!$F77="Umsetzung nicht möglich")),Planungsübersicht!E77," ")</f>
        <v xml:space="preserve"> </v>
      </c>
      <c r="E94" s="115" t="str">
        <f>IF(AND(Planungsübersicht!$E77&gt;1990,TYPE(Planungsübersicht!$E77)=1,NOT(Planungsübersicht!$F77="Umsetzung nicht möglich")),Planungsübersicht!F77," ")</f>
        <v xml:space="preserve"> </v>
      </c>
      <c r="F94" s="115" t="str">
        <f>IF(AND(Planungsübersicht!$E77&gt;1990,TYPE(Planungsübersicht!$E77)=1,NOT(Planungsübersicht!$F77="Umsetzung nicht möglich")),Planungsübersicht!G77," ")</f>
        <v xml:space="preserve"> </v>
      </c>
      <c r="G94" s="115" t="str">
        <f>IF(AND(Planungsübersicht!$E77&gt;1990,TYPE(Planungsübersicht!$E77)=1,NOT(Planungsübersicht!$F77="Umsetzung nicht möglich")),Planungsübersicht!H77," ")</f>
        <v xml:space="preserve"> </v>
      </c>
      <c r="H94" s="115" t="str">
        <f>IF(AND(Planungsübersicht!$E77&gt;1990,TYPE(Planungsübersicht!$E77)=1,NOT(Planungsübersicht!$F77="Umsetzung nicht möglich")),MAX(Planungsübersicht!I77:Z77)," ")</f>
        <v xml:space="preserve"> </v>
      </c>
    </row>
    <row r="95" spans="2:8" ht="63.75">
      <c r="B95" s="115" t="str">
        <f>IF(AND(Planungsübersicht!$E78&gt;1990,TYPE(Planungsübersicht!$E78)=1,NOT(Planungsübersicht!$F78="Umsetzung nicht möglich")),Planungsübersicht!C78," ")</f>
        <v>W5</v>
      </c>
      <c r="C95" s="115" t="str">
        <f>IF(AND(Planungsübersicht!$E78&gt;1990,TYPE(Planungsübersicht!$E78)=1,NOT(Planungsübersicht!$F78="Umsetzung nicht möglich")),Planungsübersicht!D78," ")</f>
        <v>Berechnung der Durchflussmenge bei den Heizkörpern im Klassengebäude</v>
      </c>
      <c r="D95" s="115">
        <f>IF(AND(Planungsübersicht!$E78&gt;1990,TYPE(Planungsübersicht!$E78)=1,NOT(Planungsübersicht!$F78="Umsetzung nicht möglich")),Planungsübersicht!E78," ")</f>
        <v>2013</v>
      </c>
      <c r="E95" s="115" t="str">
        <f>IF(AND(Planungsübersicht!$E78&gt;1990,TYPE(Planungsübersicht!$E78)=1,NOT(Planungsübersicht!$F78="Umsetzung nicht möglich")),Planungsübersicht!F78," ")</f>
        <v>umgesetzt</v>
      </c>
      <c r="F95" s="115" t="str">
        <f>IF(AND(Planungsübersicht!$E78&gt;1990,TYPE(Planungsübersicht!$E78)=1,NOT(Planungsübersicht!$F78="Umsetzung nicht möglich")),Planungsübersicht!G78," ")</f>
        <v>Herr Jobst und Herr Scherer (Schulbau HH), Herr von Kleist</v>
      </c>
      <c r="G95" s="115" t="str">
        <f>IF(AND(Planungsübersicht!$E78&gt;1990,TYPE(Planungsübersicht!$E78)=1,NOT(Planungsübersicht!$F78="Umsetzung nicht möglich")),Planungsübersicht!H78," ")</f>
        <v>Herr Jobst und Schulbau HH</v>
      </c>
      <c r="H95" s="115">
        <f>IF(AND(Planungsübersicht!$E78&gt;1990,TYPE(Planungsübersicht!$E78)=1,NOT(Planungsübersicht!$F78="Umsetzung nicht möglich")),MAX(Planungsübersicht!I78:Z78)," ")</f>
        <v>0</v>
      </c>
    </row>
    <row r="96" spans="2:8">
      <c r="B96" s="115" t="str">
        <f>IF(AND(Planungsübersicht!$E79&gt;1990,TYPE(Planungsübersicht!$E79)=1,NOT(Planungsübersicht!$F79="Umsetzung nicht möglich")),Planungsübersicht!C79," ")</f>
        <v xml:space="preserve"> </v>
      </c>
      <c r="C96" s="115" t="str">
        <f>IF(AND(Planungsübersicht!$E79&gt;1990,TYPE(Planungsübersicht!$E79)=1,NOT(Planungsübersicht!$F79="Umsetzung nicht möglich")),Planungsübersicht!D79," ")</f>
        <v xml:space="preserve"> </v>
      </c>
      <c r="D96" s="115" t="str">
        <f>IF(AND(Planungsübersicht!$E79&gt;1990,TYPE(Planungsübersicht!$E79)=1,NOT(Planungsübersicht!$F79="Umsetzung nicht möglich")),Planungsübersicht!E79," ")</f>
        <v xml:space="preserve"> </v>
      </c>
      <c r="E96" s="115" t="str">
        <f>IF(AND(Planungsübersicht!$E79&gt;1990,TYPE(Planungsübersicht!$E79)=1,NOT(Planungsübersicht!$F79="Umsetzung nicht möglich")),Planungsübersicht!F79," ")</f>
        <v xml:space="preserve"> </v>
      </c>
      <c r="F96" s="115" t="str">
        <f>IF(AND(Planungsübersicht!$E79&gt;1990,TYPE(Planungsübersicht!$E79)=1,NOT(Planungsübersicht!$F79="Umsetzung nicht möglich")),Planungsübersicht!G79," ")</f>
        <v xml:space="preserve"> </v>
      </c>
      <c r="G96" s="115" t="str">
        <f>IF(AND(Planungsübersicht!$E79&gt;1990,TYPE(Planungsübersicht!$E79)=1,NOT(Planungsübersicht!$F79="Umsetzung nicht möglich")),Planungsübersicht!H79," ")</f>
        <v xml:space="preserve"> </v>
      </c>
      <c r="H96" s="115" t="str">
        <f>IF(AND(Planungsübersicht!$E79&gt;1990,TYPE(Planungsübersicht!$E79)=1,NOT(Planungsübersicht!$F79="Umsetzung nicht möglich")),MAX(Planungsübersicht!I79:Z79)," ")</f>
        <v xml:space="preserve"> </v>
      </c>
    </row>
    <row r="97" spans="2:8">
      <c r="B97" s="115" t="str">
        <f>IF(AND(Planungsübersicht!$E81&gt;1990,TYPE(Planungsübersicht!$E81)=1,NOT(Planungsübersicht!$F81="Umsetzung nicht möglich")), Planungsübersicht!C81," ")</f>
        <v xml:space="preserve"> </v>
      </c>
      <c r="C97" s="115" t="str">
        <f>IF(AND(Planungsübersicht!$E81&gt;1990,TYPE(Planungsübersicht!$E81)=1,NOT(Planungsübersicht!$F81="Umsetzung nicht möglich")), Planungsübersicht!D81," ")</f>
        <v xml:space="preserve"> </v>
      </c>
      <c r="D97" s="115" t="str">
        <f>IF(AND(Planungsübersicht!$E81&gt;1990,TYPE(Planungsübersicht!$E81)=1,NOT(Planungsübersicht!$F81="Umsetzung nicht möglich")), Planungsübersicht!E81," ")</f>
        <v xml:space="preserve"> </v>
      </c>
      <c r="E97" s="115" t="str">
        <f>IF(AND(Planungsübersicht!$E81&gt;1990,TYPE(Planungsübersicht!$E81)=1,NOT(Planungsübersicht!$F81="Umsetzung nicht möglich")), Planungsübersicht!F81," ")</f>
        <v xml:space="preserve"> </v>
      </c>
      <c r="F97" s="115" t="str">
        <f>IF(AND(Planungsübersicht!$E81&gt;1990,TYPE(Planungsübersicht!$E81)=1,NOT(Planungsübersicht!$F81="Umsetzung nicht möglich")), Planungsübersicht!G81," ")</f>
        <v xml:space="preserve"> </v>
      </c>
      <c r="G97" s="115" t="str">
        <f>IF(AND(Planungsübersicht!$E81&gt;1990,TYPE(Planungsübersicht!$E81)=1,NOT(Planungsübersicht!$F81="Umsetzung nicht möglich")), Planungsübersicht!H81," ")</f>
        <v xml:space="preserve"> </v>
      </c>
      <c r="H97" s="115" t="str">
        <f>IF(AND(Planungsübersicht!$E81&gt;1990,TYPE(Planungsübersicht!$E81)=1,NOT(Planungsübersicht!$F81="Umsetzung nicht möglich")), MAX(Planungsübersicht!I81:Z81)," ")</f>
        <v xml:space="preserve"> </v>
      </c>
    </row>
    <row r="98" spans="2:8" ht="102">
      <c r="B98" s="115" t="str">
        <f>IF(AND(Planungsübersicht!$E82&gt;1990,TYPE(Planungsübersicht!$E82)=1,NOT(Planungsübersicht!$F82="Umsetzung nicht möglich")),Planungsübersicht!C82," ")</f>
        <v>W7</v>
      </c>
      <c r="C98" s="115" t="str">
        <f>IF(AND(Planungsübersicht!$E82&gt;1990,TYPE(Planungsübersicht!$E82)=1,NOT(Planungsübersicht!$F82="Umsetzung nicht möglich")),Planungsübersicht!D82," ")</f>
        <v>Verbesserung der Außenisolierung durch Dämmung von außen (diffundierende mineralische Platten)</v>
      </c>
      <c r="D98" s="115">
        <f>IF(AND(Planungsübersicht!$E82&gt;1990,TYPE(Planungsübersicht!$E82)=1,NOT(Planungsübersicht!$F82="Umsetzung nicht möglich")),Planungsübersicht!E82," ")</f>
        <v>2017</v>
      </c>
      <c r="E98" s="115" t="str">
        <f>IF(AND(Planungsübersicht!$E82&gt;1990,TYPE(Planungsübersicht!$E82)=1,NOT(Planungsübersicht!$F82="Umsetzung nicht möglich")),Planungsübersicht!F82," ")</f>
        <v>zukünftiger Termin</v>
      </c>
      <c r="F98" s="115">
        <f>IF(AND(Planungsübersicht!$E82&gt;1990,TYPE(Planungsübersicht!$E82)=1,NOT(Planungsübersicht!$F82="Umsetzung nicht möglich")),Planungsübersicht!G82," ")</f>
        <v>0</v>
      </c>
      <c r="G98" s="115" t="str">
        <f>IF(AND(Planungsübersicht!$E82&gt;1990,TYPE(Planungsübersicht!$E82)=1,NOT(Planungsübersicht!$F82="Umsetzung nicht möglich")),Planungsübersicht!H82," ")</f>
        <v>SBH</v>
      </c>
      <c r="H98" s="115">
        <f>IF(AND(Planungsübersicht!$E82&gt;1990,TYPE(Planungsübersicht!$E82)=1,NOT(Planungsübersicht!$F82="Umsetzung nicht möglich")),MAX(Planungsübersicht!I82:Z82)," ")</f>
        <v>0</v>
      </c>
    </row>
    <row r="99" spans="2:8">
      <c r="B99" s="115" t="str">
        <f>IF(AND(Planungsübersicht!$E83&gt;1990,TYPE(Planungsübersicht!$E83)=1,NOT(Planungsübersicht!$F83="Umsetzung nicht möglich")),Planungsübersicht!C83," ")</f>
        <v xml:space="preserve"> </v>
      </c>
      <c r="C99" s="115" t="str">
        <f>IF(AND(Planungsübersicht!$E83&gt;1990,TYPE(Planungsübersicht!$E83)=1,NOT(Planungsübersicht!$F83="Umsetzung nicht möglich")),Planungsübersicht!D83," ")</f>
        <v xml:space="preserve"> </v>
      </c>
      <c r="D99" s="115" t="str">
        <f>IF(AND(Planungsübersicht!$E83&gt;1990,TYPE(Planungsübersicht!$E83)=1,NOT(Planungsübersicht!$F83="Umsetzung nicht möglich")),Planungsübersicht!E83," ")</f>
        <v xml:space="preserve"> </v>
      </c>
      <c r="E99" s="115" t="str">
        <f>IF(AND(Planungsübersicht!$E83&gt;1990,TYPE(Planungsübersicht!$E83)=1,NOT(Planungsübersicht!$F83="Umsetzung nicht möglich")),Planungsübersicht!F83," ")</f>
        <v xml:space="preserve"> </v>
      </c>
      <c r="F99" s="115" t="str">
        <f>IF(AND(Planungsübersicht!$E83&gt;1990,TYPE(Planungsübersicht!$E83)=1,NOT(Planungsübersicht!$F83="Umsetzung nicht möglich")),Planungsübersicht!G83," ")</f>
        <v xml:space="preserve"> </v>
      </c>
      <c r="G99" s="115" t="str">
        <f>IF(AND(Planungsübersicht!$E83&gt;1990,TYPE(Planungsübersicht!$E83)=1,NOT(Planungsübersicht!$F83="Umsetzung nicht möglich")),Planungsübersicht!H83," ")</f>
        <v xml:space="preserve"> </v>
      </c>
      <c r="H99" s="115" t="str">
        <f>IF(AND(Planungsübersicht!$E83&gt;1990,TYPE(Planungsübersicht!$E83)=1,NOT(Planungsübersicht!$F83="Umsetzung nicht möglich")),MAX(Planungsübersicht!I83:Z83)," ")</f>
        <v xml:space="preserve"> </v>
      </c>
    </row>
    <row r="100" spans="2:8">
      <c r="B100" s="115" t="str">
        <f>IF(AND(Planungsübersicht!$E85&gt;1990,TYPE(Planungsübersicht!$E85)=1,NOT(Planungsübersicht!$F85="Umsetzung nicht möglich")), Planungsübersicht!C85," ")</f>
        <v xml:space="preserve"> </v>
      </c>
      <c r="C100" s="115" t="str">
        <f>IF(AND(Planungsübersicht!$E85&gt;1990,TYPE(Planungsübersicht!$E85)=1,NOT(Planungsübersicht!$F85="Umsetzung nicht möglich")), Planungsübersicht!D85," ")</f>
        <v xml:space="preserve"> </v>
      </c>
      <c r="D100" s="115" t="str">
        <f>IF(AND(Planungsübersicht!$E85&gt;1990,TYPE(Planungsübersicht!$E85)=1,NOT(Planungsübersicht!$F85="Umsetzung nicht möglich")), Planungsübersicht!E85," ")</f>
        <v xml:space="preserve"> </v>
      </c>
      <c r="E100" s="115" t="str">
        <f>IF(AND(Planungsübersicht!$E85&gt;1990,TYPE(Planungsübersicht!$E85)=1,NOT(Planungsübersicht!$F85="Umsetzung nicht möglich")), Planungsübersicht!F85," ")</f>
        <v xml:space="preserve"> </v>
      </c>
      <c r="F100" s="115" t="str">
        <f>IF(AND(Planungsübersicht!$E85&gt;1990,TYPE(Planungsübersicht!$E85)=1,NOT(Planungsübersicht!$F85="Umsetzung nicht möglich")), Planungsübersicht!G85," ")</f>
        <v xml:space="preserve"> </v>
      </c>
      <c r="G100" s="115" t="str">
        <f>IF(AND(Planungsübersicht!$E85&gt;1990,TYPE(Planungsübersicht!$E85)=1,NOT(Planungsübersicht!$F85="Umsetzung nicht möglich")), Planungsübersicht!H85," ")</f>
        <v xml:space="preserve"> </v>
      </c>
      <c r="H100" s="115" t="str">
        <f>IF(AND(Planungsübersicht!$E85&gt;1990,TYPE(Planungsübersicht!$E85)=1,NOT(Planungsübersicht!$F85="Umsetzung nicht möglich")), MAX(Planungsübersicht!I85:Z85)," ")</f>
        <v xml:space="preserve"> </v>
      </c>
    </row>
    <row r="101" spans="2:8">
      <c r="B101" s="115" t="str">
        <f>IF(AND(Planungsübersicht!$E87&gt;1990,TYPE(Planungsübersicht!$E87)=1,NOT(Planungsübersicht!$F87="Umsetzung nicht möglich")), Planungsübersicht!C87," ")</f>
        <v xml:space="preserve"> </v>
      </c>
      <c r="C101" s="115" t="str">
        <f>IF(AND(Planungsübersicht!$E87&gt;1990,TYPE(Planungsübersicht!$E87)=1,NOT(Planungsübersicht!$F87="Umsetzung nicht möglich")), Planungsübersicht!D87," ")</f>
        <v xml:space="preserve"> </v>
      </c>
      <c r="D101" s="115" t="str">
        <f>IF(AND(Planungsübersicht!$E87&gt;1990,TYPE(Planungsübersicht!$E87)=1,NOT(Planungsübersicht!$F87="Umsetzung nicht möglich")), Planungsübersicht!E87," ")</f>
        <v xml:space="preserve"> </v>
      </c>
      <c r="E101" s="115" t="str">
        <f>IF(AND(Planungsübersicht!$E87&gt;1990,TYPE(Planungsübersicht!$E87)=1,NOT(Planungsübersicht!$F87="Umsetzung nicht möglich")), Planungsübersicht!F87," ")</f>
        <v xml:space="preserve"> </v>
      </c>
      <c r="F101" s="115" t="str">
        <f>IF(AND(Planungsübersicht!$E87&gt;1990,TYPE(Planungsübersicht!$E87)=1,NOT(Planungsübersicht!$F87="Umsetzung nicht möglich")), Planungsübersicht!G87," ")</f>
        <v xml:space="preserve"> </v>
      </c>
      <c r="G101" s="115" t="str">
        <f>IF(AND(Planungsübersicht!$E87&gt;1990,TYPE(Planungsübersicht!$E87)=1,NOT(Planungsübersicht!$F87="Umsetzung nicht möglich")), Planungsübersicht!H87," ")</f>
        <v xml:space="preserve"> </v>
      </c>
      <c r="H101" s="115" t="str">
        <f>IF(AND(Planungsübersicht!$E87&gt;1990,TYPE(Planungsübersicht!$E87)=1,NOT(Planungsübersicht!$F87="Umsetzung nicht möglich")), MAX(Planungsübersicht!I87:Z87)," ")</f>
        <v xml:space="preserve"> </v>
      </c>
    </row>
    <row r="102" spans="2:8" ht="102">
      <c r="B102" s="115" t="str">
        <f>IF(AND(Planungsübersicht!$E88&gt;1990,TYPE(Planungsübersicht!$E88)=1,NOT(Planungsübersicht!$F88="Umsetzung nicht möglich")),Planungsübersicht!C88," ")</f>
        <v>W10a</v>
      </c>
      <c r="C102" s="115" t="str">
        <f>IF(AND(Planungsübersicht!$E88&gt;1990,TYPE(Planungsübersicht!$E88)=1,NOT(Planungsübersicht!$F88="Umsetzung nicht möglich")),Planungsübersicht!D88," ")</f>
        <v>Effektive Heizung (Heizkörper reinigen und entlüften und für ungehinderte Wärmeabgabe sorgen, neue Ventile)</v>
      </c>
      <c r="D102" s="115">
        <f>IF(AND(Planungsübersicht!$E88&gt;1990,TYPE(Planungsübersicht!$E88)=1,NOT(Planungsübersicht!$F88="Umsetzung nicht möglich")),Planungsübersicht!E88," ")</f>
        <v>2010</v>
      </c>
      <c r="E102" s="115" t="str">
        <f>IF(AND(Planungsübersicht!$E88&gt;1990,TYPE(Planungsübersicht!$E88)=1,NOT(Planungsübersicht!$F88="Umsetzung nicht möglich")),Planungsübersicht!F88," ")</f>
        <v>in Umsetzung (Mitte)</v>
      </c>
      <c r="F102" s="115" t="str">
        <f>IF(AND(Planungsübersicht!$E88&gt;1990,TYPE(Planungsübersicht!$E88)=1,NOT(Planungsübersicht!$F88="Umsetzung nicht möglich")),Planungsübersicht!G88," ")</f>
        <v>Herr Jobst</v>
      </c>
      <c r="G102" s="115">
        <f>IF(AND(Planungsübersicht!$E88&gt;1990,TYPE(Planungsübersicht!$E88)=1,NOT(Planungsübersicht!$F88="Umsetzung nicht möglich")),Planungsübersicht!H88," ")</f>
        <v>0</v>
      </c>
      <c r="H102" s="115">
        <f>IF(AND(Planungsübersicht!$E88&gt;1990,TYPE(Planungsübersicht!$E88)=1,NOT(Planungsübersicht!$F88="Umsetzung nicht möglich")),MAX(Planungsübersicht!I88:Z88)," ")</f>
        <v>1500</v>
      </c>
    </row>
    <row r="103" spans="2:8">
      <c r="B103" s="115" t="str">
        <f>IF(AND(Planungsübersicht!$E89&gt;1990,TYPE(Planungsübersicht!$E89)=1,NOT(Planungsübersicht!$F89="Umsetzung nicht möglich")),Planungsübersicht!C89," ")</f>
        <v xml:space="preserve"> </v>
      </c>
      <c r="C103" s="115" t="str">
        <f>IF(AND(Planungsübersicht!$E89&gt;1990,TYPE(Planungsübersicht!$E89)=1,NOT(Planungsübersicht!$F89="Umsetzung nicht möglich")),Planungsübersicht!D89," ")</f>
        <v xml:space="preserve"> </v>
      </c>
      <c r="D103" s="115" t="str">
        <f>IF(AND(Planungsübersicht!$E89&gt;1990,TYPE(Planungsübersicht!$E89)=1,NOT(Planungsübersicht!$F89="Umsetzung nicht möglich")),Planungsübersicht!E89," ")</f>
        <v xml:space="preserve"> </v>
      </c>
      <c r="E103" s="115" t="str">
        <f>IF(AND(Planungsübersicht!$E89&gt;1990,TYPE(Planungsübersicht!$E89)=1,NOT(Planungsübersicht!$F89="Umsetzung nicht möglich")),Planungsübersicht!F89," ")</f>
        <v xml:space="preserve"> </v>
      </c>
      <c r="F103" s="115" t="str">
        <f>IF(AND(Planungsübersicht!$E89&gt;1990,TYPE(Planungsübersicht!$E89)=1,NOT(Planungsübersicht!$F89="Umsetzung nicht möglich")),Planungsübersicht!G89," ")</f>
        <v xml:space="preserve"> </v>
      </c>
      <c r="G103" s="115" t="str">
        <f>IF(AND(Planungsübersicht!$E89&gt;1990,TYPE(Planungsübersicht!$E89)=1,NOT(Planungsübersicht!$F89="Umsetzung nicht möglich")),Planungsübersicht!H89," ")</f>
        <v xml:space="preserve"> </v>
      </c>
      <c r="H103" s="115" t="str">
        <f>IF(AND(Planungsübersicht!$E89&gt;1990,TYPE(Planungsübersicht!$E89)=1,NOT(Planungsübersicht!$F89="Umsetzung nicht möglich")),MAX(Planungsübersicht!I89:Z89)," ")</f>
        <v xml:space="preserve"> </v>
      </c>
    </row>
    <row r="104" spans="2:8" ht="38.25">
      <c r="B104" s="115" t="str">
        <f>IF(AND(Planungsübersicht!$E90&gt;1990,TYPE(Planungsübersicht!$E90)=1,NOT(Planungsübersicht!$F90="Umsetzung nicht möglich")),Planungsübersicht!C90," ")</f>
        <v>W10b</v>
      </c>
      <c r="C104" s="115" t="str">
        <f>IF(AND(Planungsübersicht!$E90&gt;1990,TYPE(Planungsübersicht!$E90)=1,NOT(Planungsübersicht!$F90="Umsetzung nicht möglich")),Planungsübersicht!D90," ")</f>
        <v>Effektive Heizung (Wartung der Heizungsanlage)</v>
      </c>
      <c r="D104" s="115">
        <f>IF(AND(Planungsübersicht!$E90&gt;1990,TYPE(Planungsübersicht!$E90)=1,NOT(Planungsübersicht!$F90="Umsetzung nicht möglich")),Planungsübersicht!E90," ")</f>
        <v>2010</v>
      </c>
      <c r="E104" s="115" t="str">
        <f>IF(AND(Planungsübersicht!$E90&gt;1990,TYPE(Planungsübersicht!$E90)=1,NOT(Planungsübersicht!$F90="Umsetzung nicht möglich")),Planungsübersicht!F90," ")</f>
        <v>wird laufend umgesetzt</v>
      </c>
      <c r="F104" s="115" t="str">
        <f>IF(AND(Planungsübersicht!$E90&gt;1990,TYPE(Planungsübersicht!$E90)=1,NOT(Planungsübersicht!$F90="Umsetzung nicht möglich")),Planungsübersicht!G90," ")</f>
        <v>Herr Jobst</v>
      </c>
      <c r="G104" s="115">
        <f>IF(AND(Planungsübersicht!$E90&gt;1990,TYPE(Planungsübersicht!$E90)=1,NOT(Planungsübersicht!$F90="Umsetzung nicht möglich")),Planungsübersicht!H90," ")</f>
        <v>0</v>
      </c>
      <c r="H104" s="115">
        <f>IF(AND(Planungsübersicht!$E90&gt;1990,TYPE(Planungsübersicht!$E90)=1,NOT(Planungsübersicht!$F90="Umsetzung nicht möglich")),MAX(Planungsübersicht!I90:Z90)," ")</f>
        <v>3000</v>
      </c>
    </row>
    <row r="105" spans="2:8">
      <c r="B105" s="115" t="str">
        <f>IF(AND(Planungsübersicht!$E91&gt;1990,TYPE(Planungsübersicht!$E91)=1,NOT(Planungsübersicht!$F91="Umsetzung nicht möglich")),Planungsübersicht!C91," ")</f>
        <v xml:space="preserve"> </v>
      </c>
      <c r="C105" s="115" t="str">
        <f>IF(AND(Planungsübersicht!$E91&gt;1990,TYPE(Planungsübersicht!$E91)=1,NOT(Planungsübersicht!$F91="Umsetzung nicht möglich")),Planungsübersicht!D91," ")</f>
        <v xml:space="preserve"> </v>
      </c>
      <c r="D105" s="115" t="str">
        <f>IF(AND(Planungsübersicht!$E91&gt;1990,TYPE(Planungsübersicht!$E91)=1,NOT(Planungsübersicht!$F91="Umsetzung nicht möglich")),Planungsübersicht!E91," ")</f>
        <v xml:space="preserve"> </v>
      </c>
      <c r="E105" s="115" t="str">
        <f>IF(AND(Planungsübersicht!$E91&gt;1990,TYPE(Planungsübersicht!$E91)=1,NOT(Planungsübersicht!$F91="Umsetzung nicht möglich")),Planungsübersicht!F91," ")</f>
        <v xml:space="preserve"> </v>
      </c>
      <c r="F105" s="115" t="str">
        <f>IF(AND(Planungsübersicht!$E91&gt;1990,TYPE(Planungsübersicht!$E91)=1,NOT(Planungsübersicht!$F91="Umsetzung nicht möglich")),Planungsübersicht!G91," ")</f>
        <v xml:space="preserve"> </v>
      </c>
      <c r="G105" s="115" t="str">
        <f>IF(AND(Planungsübersicht!$E91&gt;1990,TYPE(Planungsübersicht!$E91)=1,NOT(Planungsübersicht!$F91="Umsetzung nicht möglich")),Planungsübersicht!H91," ")</f>
        <v xml:space="preserve"> </v>
      </c>
      <c r="H105" s="115" t="str">
        <f>IF(AND(Planungsübersicht!$E91&gt;1990,TYPE(Planungsübersicht!$E91)=1,NOT(Planungsübersicht!$F91="Umsetzung nicht möglich")),MAX(Planungsübersicht!I91:Z91)," ")</f>
        <v xml:space="preserve"> </v>
      </c>
    </row>
    <row r="106" spans="2:8" ht="76.5">
      <c r="B106" s="115" t="str">
        <f>IF(AND(Planungsübersicht!$E92&gt;1990,TYPE(Planungsübersicht!$E92)=1,NOT(Planungsübersicht!$F92="Umsetzung nicht möglich")),Planungsübersicht!C92," ")</f>
        <v>W10c</v>
      </c>
      <c r="C106" s="115" t="str">
        <f>IF(AND(Planungsübersicht!$E92&gt;1990,TYPE(Planungsübersicht!$E92)=1,NOT(Planungsübersicht!$F92="Umsetzung nicht möglich")),Planungsübersicht!D92," ")</f>
        <v>Effektive Heizung (Dämmung der Heizungsverteilstränge im unbeheizten Bereich)</v>
      </c>
      <c r="D106" s="115">
        <f>IF(AND(Planungsübersicht!$E92&gt;1990,TYPE(Planungsübersicht!$E92)=1,NOT(Planungsübersicht!$F92="Umsetzung nicht möglich")),Planungsübersicht!E92," ")</f>
        <v>2010</v>
      </c>
      <c r="E106" s="115" t="str">
        <f>IF(AND(Planungsübersicht!$E92&gt;1990,TYPE(Planungsübersicht!$E92)=1,NOT(Planungsübersicht!$F92="Umsetzung nicht möglich")),Planungsübersicht!F92," ")</f>
        <v>in Umsetzung (Mitte)</v>
      </c>
      <c r="F106" s="115" t="str">
        <f>IF(AND(Planungsübersicht!$E92&gt;1990,TYPE(Planungsübersicht!$E92)=1,NOT(Planungsübersicht!$F92="Umsetzung nicht möglich")),Planungsübersicht!G92," ")</f>
        <v>Frau Petersen,  Herr Jobst</v>
      </c>
      <c r="G106" s="115">
        <f>IF(AND(Planungsübersicht!$E92&gt;1990,TYPE(Planungsübersicht!$E92)=1,NOT(Planungsübersicht!$F92="Umsetzung nicht möglich")),Planungsübersicht!H92," ")</f>
        <v>0</v>
      </c>
      <c r="H106" s="115">
        <f>IF(AND(Planungsübersicht!$E92&gt;1990,TYPE(Planungsübersicht!$E92)=1,NOT(Planungsübersicht!$F92="Umsetzung nicht möglich")),MAX(Planungsübersicht!I92:Z92)," ")</f>
        <v>3800</v>
      </c>
    </row>
    <row r="107" spans="2:8">
      <c r="B107" s="115" t="str">
        <f>IF(AND(Planungsübersicht!$E93&gt;1990,TYPE(Planungsübersicht!$E93)=1,NOT(Planungsübersicht!$F93="Umsetzung nicht möglich")),Planungsübersicht!C93," ")</f>
        <v xml:space="preserve"> </v>
      </c>
      <c r="C107" s="115" t="str">
        <f>IF(AND(Planungsübersicht!$E93&gt;1990,TYPE(Planungsübersicht!$E93)=1,NOT(Planungsübersicht!$F93="Umsetzung nicht möglich")),Planungsübersicht!D93," ")</f>
        <v xml:space="preserve"> </v>
      </c>
      <c r="D107" s="115" t="str">
        <f>IF(AND(Planungsübersicht!$E93&gt;1990,TYPE(Planungsübersicht!$E93)=1,NOT(Planungsübersicht!$F93="Umsetzung nicht möglich")),Planungsübersicht!E93," ")</f>
        <v xml:space="preserve"> </v>
      </c>
      <c r="E107" s="115" t="str">
        <f>IF(AND(Planungsübersicht!$E93&gt;1990,TYPE(Planungsübersicht!$E93)=1,NOT(Planungsübersicht!$F93="Umsetzung nicht möglich")),Planungsübersicht!F93," ")</f>
        <v xml:space="preserve"> </v>
      </c>
      <c r="F107" s="115" t="str">
        <f>IF(AND(Planungsübersicht!$E93&gt;1990,TYPE(Planungsübersicht!$E93)=1,NOT(Planungsübersicht!$F93="Umsetzung nicht möglich")),Planungsübersicht!G93," ")</f>
        <v xml:space="preserve"> </v>
      </c>
      <c r="G107" s="115" t="str">
        <f>IF(AND(Planungsübersicht!$E93&gt;1990,TYPE(Planungsübersicht!$E93)=1,NOT(Planungsübersicht!$F93="Umsetzung nicht möglich")),Planungsübersicht!H93," ")</f>
        <v xml:space="preserve"> </v>
      </c>
      <c r="H107" s="115" t="str">
        <f>IF(AND(Planungsübersicht!$E93&gt;1990,TYPE(Planungsübersicht!$E93)=1,NOT(Planungsübersicht!$F93="Umsetzung nicht möglich")),MAX(Planungsübersicht!I93:Z93)," ")</f>
        <v xml:space="preserve"> </v>
      </c>
    </row>
    <row r="108" spans="2:8">
      <c r="B108" s="115" t="str">
        <f>IF(AND(Planungsübersicht!$E95&gt;1990,TYPE(Planungsübersicht!$E95)=1,NOT(Planungsübersicht!$F95="Umsetzung nicht möglich")), Planungsübersicht!C95," ")</f>
        <v xml:space="preserve"> </v>
      </c>
      <c r="C108" s="115" t="str">
        <f>IF(AND(Planungsübersicht!$E95&gt;1990,TYPE(Planungsübersicht!$E95)=1,NOT(Planungsübersicht!$F95="Umsetzung nicht möglich")), Planungsübersicht!D95," ")</f>
        <v xml:space="preserve"> </v>
      </c>
      <c r="D108" s="115" t="str">
        <f>IF(AND(Planungsübersicht!$E95&gt;1990,TYPE(Planungsübersicht!$E95)=1,NOT(Planungsübersicht!$F95="Umsetzung nicht möglich")), Planungsübersicht!E95," ")</f>
        <v xml:space="preserve"> </v>
      </c>
      <c r="E108" s="115" t="str">
        <f>IF(AND(Planungsübersicht!$E95&gt;1990,TYPE(Planungsübersicht!$E95)=1,NOT(Planungsübersicht!$F95="Umsetzung nicht möglich")), Planungsübersicht!F95," ")</f>
        <v xml:space="preserve"> </v>
      </c>
      <c r="F108" s="115" t="str">
        <f>IF(AND(Planungsübersicht!$E95&gt;1990,TYPE(Planungsübersicht!$E95)=1,NOT(Planungsübersicht!$F95="Umsetzung nicht möglich")), Planungsübersicht!G95," ")</f>
        <v xml:space="preserve"> </v>
      </c>
      <c r="G108" s="115" t="str">
        <f>IF(AND(Planungsübersicht!$E95&gt;1990,TYPE(Planungsübersicht!$E95)=1,NOT(Planungsübersicht!$F95="Umsetzung nicht möglich")), Planungsübersicht!H95," ")</f>
        <v xml:space="preserve"> </v>
      </c>
      <c r="H108" s="115" t="str">
        <f>IF(AND(Planungsübersicht!$E95&gt;1990,TYPE(Planungsübersicht!$E95)=1,NOT(Planungsübersicht!$F95="Umsetzung nicht möglich")), MAX(Planungsübersicht!I95:Z95)," ")</f>
        <v xml:space="preserve"> </v>
      </c>
    </row>
    <row r="109" spans="2:8">
      <c r="B109" s="115" t="str">
        <f>IF(AND(Planungsübersicht!$E97&gt;1990,TYPE(Planungsübersicht!$E97)=1,NOT(Planungsübersicht!$F97="Umsetzung nicht möglich")), Planungsübersicht!C97," ")</f>
        <v xml:space="preserve"> </v>
      </c>
      <c r="C109" s="115" t="str">
        <f>IF(AND(Planungsübersicht!$E97&gt;1990,TYPE(Planungsübersicht!$E97)=1,NOT(Planungsübersicht!$F97="Umsetzung nicht möglich")), Planungsübersicht!D97," ")</f>
        <v xml:space="preserve"> </v>
      </c>
      <c r="D109" s="115" t="str">
        <f>IF(AND(Planungsübersicht!$E97&gt;1990,TYPE(Planungsübersicht!$E97)=1,NOT(Planungsübersicht!$F97="Umsetzung nicht möglich")), Planungsübersicht!E97," ")</f>
        <v xml:space="preserve"> </v>
      </c>
      <c r="E109" s="115" t="str">
        <f>IF(AND(Planungsübersicht!$E97&gt;1990,TYPE(Planungsübersicht!$E97)=1,NOT(Planungsübersicht!$F97="Umsetzung nicht möglich")), Planungsübersicht!F97," ")</f>
        <v xml:space="preserve"> </v>
      </c>
      <c r="F109" s="115" t="str">
        <f>IF(AND(Planungsübersicht!$E97&gt;1990,TYPE(Planungsübersicht!$E97)=1,NOT(Planungsübersicht!$F97="Umsetzung nicht möglich")), Planungsübersicht!G97," ")</f>
        <v xml:space="preserve"> </v>
      </c>
      <c r="G109" s="115" t="str">
        <f>IF(AND(Planungsübersicht!$E97&gt;1990,TYPE(Planungsübersicht!$E97)=1,NOT(Planungsübersicht!$F97="Umsetzung nicht möglich")), Planungsübersicht!H97," ")</f>
        <v xml:space="preserve"> </v>
      </c>
      <c r="H109" s="115" t="str">
        <f>IF(AND(Planungsübersicht!$E97&gt;1990,TYPE(Planungsübersicht!$E97)=1,NOT(Planungsübersicht!$F97="Umsetzung nicht möglich")), MAX(Planungsübersicht!I97:Z97)," ")</f>
        <v xml:space="preserve"> </v>
      </c>
    </row>
    <row r="110" spans="2:8" ht="89.25">
      <c r="B110" s="115" t="str">
        <f>IF(AND(Planungsübersicht!$E98&gt;1990,TYPE(Planungsübersicht!$E98)=1,NOT(Planungsübersicht!$F98="Umsetzung nicht möglich")),Planungsübersicht!C98," ")</f>
        <v>W10f</v>
      </c>
      <c r="C110" s="115" t="str">
        <f>IF(AND(Planungsübersicht!$E98&gt;1990,TYPE(Planungsübersicht!$E98)=1,NOT(Planungsübersicht!$F98="Umsetzung nicht möglich")),Planungsübersicht!D98," ")</f>
        <v>Effektive Heizung (Türschließer zu allen therm. untersch. konditionierten Bereichen installieren)</v>
      </c>
      <c r="D110" s="115">
        <f>IF(AND(Planungsübersicht!$E98&gt;1990,TYPE(Planungsübersicht!$E98)=1,NOT(Planungsübersicht!$F98="Umsetzung nicht möglich")),Planungsübersicht!E98," ")</f>
        <v>2010</v>
      </c>
      <c r="E110" s="115" t="str">
        <f>IF(AND(Planungsübersicht!$E98&gt;1990,TYPE(Planungsübersicht!$E98)=1,NOT(Planungsübersicht!$F98="Umsetzung nicht möglich")),Planungsübersicht!F98," ")</f>
        <v>umgesetzt</v>
      </c>
      <c r="F110" s="115">
        <f>IF(AND(Planungsübersicht!$E98&gt;1990,TYPE(Planungsübersicht!$E98)=1,NOT(Planungsübersicht!$F98="Umsetzung nicht möglich")),Planungsübersicht!G98," ")</f>
        <v>0</v>
      </c>
      <c r="G110" s="115">
        <f>IF(AND(Planungsübersicht!$E98&gt;1990,TYPE(Planungsübersicht!$E98)=1,NOT(Planungsübersicht!$F98="Umsetzung nicht möglich")),Planungsübersicht!H98," ")</f>
        <v>0</v>
      </c>
      <c r="H110" s="115">
        <f>IF(AND(Planungsübersicht!$E98&gt;1990,TYPE(Planungsübersicht!$E98)=1,NOT(Planungsübersicht!$F98="Umsetzung nicht möglich")),MAX(Planungsübersicht!I98:Z98)," ")</f>
        <v>1500</v>
      </c>
    </row>
    <row r="111" spans="2:8">
      <c r="B111" s="115" t="str">
        <f>IF(AND(Planungsübersicht!$E99&gt;1990,TYPE(Planungsübersicht!$E99)=1,NOT(Planungsübersicht!$F99="Umsetzung nicht möglich")),Planungsübersicht!C99," ")</f>
        <v xml:space="preserve"> </v>
      </c>
      <c r="C111" s="115" t="str">
        <f>IF(AND(Planungsübersicht!$E99&gt;1990,TYPE(Planungsübersicht!$E99)=1,NOT(Planungsübersicht!$F99="Umsetzung nicht möglich")),Planungsübersicht!D99," ")</f>
        <v xml:space="preserve"> </v>
      </c>
      <c r="D111" s="115" t="str">
        <f>IF(AND(Planungsübersicht!$E99&gt;1990,TYPE(Planungsübersicht!$E99)=1,NOT(Planungsübersicht!$F99="Umsetzung nicht möglich")),Planungsübersicht!E99," ")</f>
        <v xml:space="preserve"> </v>
      </c>
      <c r="E111" s="115" t="str">
        <f>IF(AND(Planungsübersicht!$E99&gt;1990,TYPE(Planungsübersicht!$E99)=1,NOT(Planungsübersicht!$F99="Umsetzung nicht möglich")),Planungsübersicht!F99," ")</f>
        <v xml:space="preserve"> </v>
      </c>
      <c r="F111" s="115" t="str">
        <f>IF(AND(Planungsübersicht!$E99&gt;1990,TYPE(Planungsübersicht!$E99)=1,NOT(Planungsübersicht!$F99="Umsetzung nicht möglich")),Planungsübersicht!G99," ")</f>
        <v xml:space="preserve"> </v>
      </c>
      <c r="G111" s="115" t="str">
        <f>IF(AND(Planungsübersicht!$E99&gt;1990,TYPE(Planungsübersicht!$E99)=1,NOT(Planungsübersicht!$F99="Umsetzung nicht möglich")),Planungsübersicht!H99," ")</f>
        <v xml:space="preserve"> </v>
      </c>
      <c r="H111" s="115" t="str">
        <f>IF(AND(Planungsübersicht!$E99&gt;1990,TYPE(Planungsübersicht!$E99)=1,NOT(Planungsübersicht!$F99="Umsetzung nicht möglich")),MAX(Planungsübersicht!I99:Z99)," ")</f>
        <v xml:space="preserve"> </v>
      </c>
    </row>
    <row r="112" spans="2:8" ht="89.25">
      <c r="B112" s="115" t="str">
        <f>IF(AND(Planungsübersicht!$E100&gt;1990,TYPE(Planungsübersicht!$E100)=1,NOT(Planungsübersicht!$F100="Umsetzung nicht möglich")), Planungsübersicht!C100," ")</f>
        <v>W10g</v>
      </c>
      <c r="C112" s="115" t="str">
        <f>IF(AND(Planungsübersicht!$E100&gt;1990,TYPE(Planungsübersicht!$E100)=1,NOT(Planungsübersicht!$F100="Umsetzung nicht möglich")), Planungsübersicht!D100," ")</f>
        <v>Effektive Heizung (SchülerInnen wissen, wie "sinnvoll" geheizt und gelüftet wird und wenden dies an)</v>
      </c>
      <c r="D112" s="115">
        <f>IF(AND(Planungsübersicht!$E100&gt;1990,TYPE(Planungsübersicht!$E100)=1,NOT(Planungsübersicht!$F100="Umsetzung nicht möglich")), Planungsübersicht!E100," ")</f>
        <v>2010</v>
      </c>
      <c r="E112" s="115" t="str">
        <f>IF(AND(Planungsübersicht!$E100&gt;1990,TYPE(Planungsübersicht!$E100)=1,NOT(Planungsübersicht!$F100="Umsetzung nicht möglich")), Planungsübersicht!F100," ")</f>
        <v>umgesetzt</v>
      </c>
      <c r="F112" s="115" t="str">
        <f>IF(AND(Planungsübersicht!$E100&gt;1990,TYPE(Planungsübersicht!$E100)=1,NOT(Planungsübersicht!$F100="Umsetzung nicht möglich")), Planungsübersicht!G100," ")</f>
        <v>Frau Twesten</v>
      </c>
      <c r="G112" s="115" t="str">
        <f>IF(AND(Planungsübersicht!$E100&gt;1990,TYPE(Planungsübersicht!$E100)=1,NOT(Planungsübersicht!$F100="Umsetzung nicht möglich")), Planungsübersicht!H100," ")</f>
        <v>Frau Twesten, Klassenlehrerinnen, SchülerInnen</v>
      </c>
      <c r="H112" s="115">
        <f>IF(AND(Planungsübersicht!$E100&gt;1990,TYPE(Planungsübersicht!$E100)=1,NOT(Planungsübersicht!$F100="Umsetzung nicht möglich")), MAX(Planungsübersicht!I100:Z100)," ")</f>
        <v>0</v>
      </c>
    </row>
    <row r="113" spans="2:8">
      <c r="B113" s="115" t="str">
        <f>IF(AND(Planungsübersicht!$E101&gt;1990,TYPE(Planungsübersicht!$E101)=1,NOT(Planungsübersicht!$F101="Umsetzung nicht möglich")),Planungsübersicht!C101," ")</f>
        <v xml:space="preserve"> </v>
      </c>
      <c r="C113" s="115" t="str">
        <f>IF(AND(Planungsübersicht!$E101&gt;1990,TYPE(Planungsübersicht!$E101)=1,NOT(Planungsübersicht!$F101="Umsetzung nicht möglich")),Planungsübersicht!D101," ")</f>
        <v xml:space="preserve"> </v>
      </c>
      <c r="D113" s="115" t="str">
        <f>IF(AND(Planungsübersicht!$E101&gt;1990,TYPE(Planungsübersicht!$E101)=1,NOT(Planungsübersicht!$F101="Umsetzung nicht möglich")),Planungsübersicht!E101," ")</f>
        <v xml:space="preserve"> </v>
      </c>
      <c r="E113" s="115" t="str">
        <f>IF(AND(Planungsübersicht!$E101&gt;1990,TYPE(Planungsübersicht!$E101)=1,NOT(Planungsübersicht!$F101="Umsetzung nicht möglich")),Planungsübersicht!F101," ")</f>
        <v xml:space="preserve"> </v>
      </c>
      <c r="F113" s="115" t="str">
        <f>IF(AND(Planungsübersicht!$E101&gt;1990,TYPE(Planungsübersicht!$E101)=1,NOT(Planungsübersicht!$F101="Umsetzung nicht möglich")),Planungsübersicht!G101," ")</f>
        <v xml:space="preserve"> </v>
      </c>
      <c r="G113" s="115" t="str">
        <f>IF(AND(Planungsübersicht!$E101&gt;1990,TYPE(Planungsübersicht!$E101)=1,NOT(Planungsübersicht!$F101="Umsetzung nicht möglich")),Planungsübersicht!H101," ")</f>
        <v xml:space="preserve"> </v>
      </c>
      <c r="H113" s="115" t="str">
        <f>IF(AND(Planungsübersicht!$E101&gt;1990,TYPE(Planungsübersicht!$E101)=1,NOT(Planungsübersicht!$F101="Umsetzung nicht möglich")),MAX(Planungsübersicht!I101:Z101)," ")</f>
        <v xml:space="preserve"> </v>
      </c>
    </row>
    <row r="114" spans="2:8">
      <c r="B114" s="115" t="str">
        <f>IF(AND(Planungsübersicht!$E103&gt;1990,TYPE(Planungsübersicht!$E103)=1,NOT(Planungsübersicht!$F103="Umsetzung nicht möglich")), Planungsübersicht!C103," ")</f>
        <v xml:space="preserve"> </v>
      </c>
      <c r="C114" s="115" t="str">
        <f>IF(AND(Planungsübersicht!$E103&gt;1990,TYPE(Planungsübersicht!$E103)=1,NOT(Planungsübersicht!$F103="Umsetzung nicht möglich")), Planungsübersicht!D103," ")</f>
        <v xml:space="preserve"> </v>
      </c>
      <c r="D114" s="115" t="str">
        <f>IF(AND(Planungsübersicht!$E103&gt;1990,TYPE(Planungsübersicht!$E103)=1,NOT(Planungsübersicht!$F103="Umsetzung nicht möglich")), Planungsübersicht!E103," ")</f>
        <v xml:space="preserve"> </v>
      </c>
      <c r="E114" s="115" t="str">
        <f>IF(AND(Planungsübersicht!$E103&gt;1990,TYPE(Planungsübersicht!$E103)=1,NOT(Planungsübersicht!$F103="Umsetzung nicht möglich")), Planungsübersicht!F103," ")</f>
        <v xml:space="preserve"> </v>
      </c>
      <c r="F114" s="115" t="str">
        <f>IF(AND(Planungsübersicht!$E103&gt;1990,TYPE(Planungsübersicht!$E103)=1,NOT(Planungsübersicht!$F103="Umsetzung nicht möglich")), Planungsübersicht!G103," ")</f>
        <v xml:space="preserve"> </v>
      </c>
      <c r="G114" s="115" t="str">
        <f>IF(AND(Planungsübersicht!$E103&gt;1990,TYPE(Planungsübersicht!$E103)=1,NOT(Planungsübersicht!$F103="Umsetzung nicht möglich")), Planungsübersicht!H103," ")</f>
        <v xml:space="preserve"> </v>
      </c>
      <c r="H114" s="115" t="str">
        <f>IF(AND(Planungsübersicht!$E103&gt;1990,TYPE(Planungsübersicht!$E103)=1,NOT(Planungsübersicht!$F103="Umsetzung nicht möglich")), MAX(Planungsübersicht!I103:Z103)," ")</f>
        <v xml:space="preserve"> </v>
      </c>
    </row>
    <row r="115" spans="2:8">
      <c r="B115" s="115" t="str">
        <f>IF(AND(Planungsübersicht!$E105&gt;1990,TYPE(Planungsübersicht!$E105)=1,NOT(Planungsübersicht!$F105="Umsetzung nicht möglich")), Planungsübersicht!C105," ")</f>
        <v xml:space="preserve"> </v>
      </c>
      <c r="C115" s="115" t="str">
        <f>IF(AND(Planungsübersicht!$E105&gt;1990,TYPE(Planungsübersicht!$E105)=1,NOT(Planungsübersicht!$F105="Umsetzung nicht möglich")), Planungsübersicht!D105," ")</f>
        <v xml:space="preserve"> </v>
      </c>
      <c r="D115" s="115" t="str">
        <f>IF(AND(Planungsübersicht!$E105&gt;1990,TYPE(Planungsübersicht!$E105)=1,NOT(Planungsübersicht!$F105="Umsetzung nicht möglich")), Planungsübersicht!E105," ")</f>
        <v xml:space="preserve"> </v>
      </c>
      <c r="E115" s="115" t="str">
        <f>IF(AND(Planungsübersicht!$E105&gt;1990,TYPE(Planungsübersicht!$E105)=1,NOT(Planungsübersicht!$F105="Umsetzung nicht möglich")), Planungsübersicht!F105," ")</f>
        <v xml:space="preserve"> </v>
      </c>
      <c r="F115" s="115" t="str">
        <f>IF(AND(Planungsübersicht!$E105&gt;1990,TYPE(Planungsübersicht!$E105)=1,NOT(Planungsübersicht!$F105="Umsetzung nicht möglich")), Planungsübersicht!G105," ")</f>
        <v xml:space="preserve"> </v>
      </c>
      <c r="G115" s="115" t="str">
        <f>IF(AND(Planungsübersicht!$E105&gt;1990,TYPE(Planungsübersicht!$E105)=1,NOT(Planungsübersicht!$F105="Umsetzung nicht möglich")), Planungsübersicht!H105," ")</f>
        <v xml:space="preserve"> </v>
      </c>
      <c r="H115" s="115" t="str">
        <f>IF(AND(Planungsübersicht!$E105&gt;1990,TYPE(Planungsübersicht!$E105)=1,NOT(Planungsübersicht!$F105="Umsetzung nicht möglich")), MAX(Planungsübersicht!I105:Z105)," ")</f>
        <v xml:space="preserve"> </v>
      </c>
    </row>
    <row r="116" spans="2:8">
      <c r="B116" s="115" t="str">
        <f>IF(AND(Planungsübersicht!$E107&gt;1990,TYPE(Planungsübersicht!$E107)=1,NOT(Planungsübersicht!$F107="Umsetzung nicht möglich")), Planungsübersicht!C107," ")</f>
        <v xml:space="preserve"> </v>
      </c>
      <c r="C116" s="115" t="str">
        <f>IF(AND(Planungsübersicht!$E107&gt;1990,TYPE(Planungsübersicht!$E107)=1,NOT(Planungsübersicht!$F107="Umsetzung nicht möglich")), Planungsübersicht!D107," ")</f>
        <v xml:space="preserve"> </v>
      </c>
      <c r="D116" s="115" t="str">
        <f>IF(AND(Planungsübersicht!$E107&gt;1990,TYPE(Planungsübersicht!$E107)=1,NOT(Planungsübersicht!$F107="Umsetzung nicht möglich")), Planungsübersicht!E107," ")</f>
        <v xml:space="preserve"> </v>
      </c>
      <c r="E116" s="115" t="str">
        <f>IF(AND(Planungsübersicht!$E107&gt;1990,TYPE(Planungsübersicht!$E107)=1,NOT(Planungsübersicht!$F107="Umsetzung nicht möglich")), Planungsübersicht!F107," ")</f>
        <v xml:space="preserve"> </v>
      </c>
      <c r="F116" s="115" t="str">
        <f>IF(AND(Planungsübersicht!$E107&gt;1990,TYPE(Planungsübersicht!$E107)=1,NOT(Planungsübersicht!$F107="Umsetzung nicht möglich")), Planungsübersicht!G107," ")</f>
        <v xml:space="preserve"> </v>
      </c>
      <c r="G116" s="115" t="str">
        <f>IF(AND(Planungsübersicht!$E107&gt;1990,TYPE(Planungsübersicht!$E107)=1,NOT(Planungsübersicht!$F107="Umsetzung nicht möglich")), Planungsübersicht!H107," ")</f>
        <v xml:space="preserve"> </v>
      </c>
      <c r="H116" s="115" t="str">
        <f>IF(AND(Planungsübersicht!$E107&gt;1990,TYPE(Planungsübersicht!$E107)=1,NOT(Planungsübersicht!$F107="Umsetzung nicht möglich")), MAX(Planungsübersicht!I107:Z107)," ")</f>
        <v xml:space="preserve"> </v>
      </c>
    </row>
    <row r="117" spans="2:8">
      <c r="B117" s="115" t="str">
        <f>IF(AND(Planungsübersicht!$E109&gt;1990,TYPE(Planungsübersicht!$E109)=1,NOT(Planungsübersicht!$F109="Umsetzung nicht möglich")), Planungsübersicht!C109," ")</f>
        <v xml:space="preserve"> </v>
      </c>
      <c r="C117" s="115" t="str">
        <f>IF(AND(Planungsübersicht!$E109&gt;1990,TYPE(Planungsübersicht!$E109)=1,NOT(Planungsübersicht!$F109="Umsetzung nicht möglich")), Planungsübersicht!D109," ")</f>
        <v xml:space="preserve"> </v>
      </c>
      <c r="D117" s="115" t="str">
        <f>IF(AND(Planungsübersicht!$E109&gt;1990,TYPE(Planungsübersicht!$E109)=1,NOT(Planungsübersicht!$F109="Umsetzung nicht möglich")), Planungsübersicht!E109," ")</f>
        <v xml:space="preserve"> </v>
      </c>
      <c r="E117" s="115" t="str">
        <f>IF(AND(Planungsübersicht!$E109&gt;1990,TYPE(Planungsübersicht!$E109)=1,NOT(Planungsübersicht!$F109="Umsetzung nicht möglich")), Planungsübersicht!F109," ")</f>
        <v xml:space="preserve"> </v>
      </c>
      <c r="F117" s="115" t="str">
        <f>IF(AND(Planungsübersicht!$E109&gt;1990,TYPE(Planungsübersicht!$E109)=1,NOT(Planungsübersicht!$F109="Umsetzung nicht möglich")), Planungsübersicht!G109," ")</f>
        <v xml:space="preserve"> </v>
      </c>
      <c r="G117" s="115" t="str">
        <f>IF(AND(Planungsübersicht!$E109&gt;1990,TYPE(Planungsübersicht!$E109)=1,NOT(Planungsübersicht!$F109="Umsetzung nicht möglich")), Planungsübersicht!H109," ")</f>
        <v xml:space="preserve"> </v>
      </c>
      <c r="H117" s="115" t="str">
        <f>IF(AND(Planungsübersicht!$E109&gt;1990,TYPE(Planungsübersicht!$E109)=1,NOT(Planungsübersicht!$F109="Umsetzung nicht möglich")), MAX(Planungsübersicht!I109:Z109)," ")</f>
        <v xml:space="preserve"> </v>
      </c>
    </row>
    <row r="118" spans="2:8">
      <c r="B118" s="115" t="str">
        <f>IF(AND(Planungsübersicht!$E113&gt;1990,TYPE(Planungsübersicht!$E113)=1,NOT(Planungsübersicht!$F113="Umsetzung nicht möglich")), Planungsübersicht!C113," ")</f>
        <v xml:space="preserve"> </v>
      </c>
      <c r="C118" s="115" t="str">
        <f>IF(AND(Planungsübersicht!$E113&gt;1990,TYPE(Planungsübersicht!$E113)=1,NOT(Planungsübersicht!$F113="Umsetzung nicht möglich")), Planungsübersicht!D113," ")</f>
        <v xml:space="preserve"> </v>
      </c>
      <c r="D118" s="115" t="str">
        <f>IF(AND(Planungsübersicht!$E113&gt;1990,TYPE(Planungsübersicht!$E113)=1,NOT(Planungsübersicht!$F113="Umsetzung nicht möglich")), Planungsübersicht!E113," ")</f>
        <v xml:space="preserve"> </v>
      </c>
      <c r="E118" s="115" t="str">
        <f>IF(AND(Planungsübersicht!$E113&gt;1990,TYPE(Planungsübersicht!$E113)=1,NOT(Planungsübersicht!$F113="Umsetzung nicht möglich")), Planungsübersicht!F113," ")</f>
        <v xml:space="preserve"> </v>
      </c>
      <c r="F118" s="115" t="str">
        <f>IF(AND(Planungsübersicht!$E113&gt;1990,TYPE(Planungsübersicht!$E113)=1,NOT(Planungsübersicht!$F113="Umsetzung nicht möglich")), Planungsübersicht!G113," ")</f>
        <v xml:space="preserve"> </v>
      </c>
      <c r="G118" s="115" t="str">
        <f>IF(AND(Planungsübersicht!$E113&gt;1990,TYPE(Planungsübersicht!$E113)=1,NOT(Planungsübersicht!$F113="Umsetzung nicht möglich")), Planungsübersicht!H113," ")</f>
        <v xml:space="preserve"> </v>
      </c>
      <c r="H118" s="115" t="str">
        <f>IF(AND(Planungsübersicht!$E113&gt;1990,TYPE(Planungsübersicht!$E113)=1,NOT(Planungsübersicht!$F113="Umsetzung nicht möglich")), MAX(Planungsübersicht!I113:Z113)," ")</f>
        <v xml:space="preserve"> </v>
      </c>
    </row>
    <row r="119" spans="2:8">
      <c r="B119" s="115" t="str">
        <f>IF(AND(Planungsübersicht!$E114&gt;1990,TYPE(Planungsübersicht!$E114)=1,NOT(Planungsübersicht!$F114="Umsetzung nicht möglich")),Planungsübersicht!C114," ")</f>
        <v xml:space="preserve"> </v>
      </c>
      <c r="C119" s="115" t="str">
        <f>IF(AND(Planungsübersicht!$E114&gt;1990,TYPE(Planungsübersicht!$E114)=1,NOT(Planungsübersicht!$F114="Umsetzung nicht möglich")),Planungsübersicht!D114," ")</f>
        <v xml:space="preserve"> </v>
      </c>
      <c r="D119" s="115" t="str">
        <f>IF(AND(Planungsübersicht!$E114&gt;1990,TYPE(Planungsübersicht!$E114)=1,NOT(Planungsübersicht!$F114="Umsetzung nicht möglich")),Planungsübersicht!E114," ")</f>
        <v xml:space="preserve"> </v>
      </c>
      <c r="E119" s="115" t="str">
        <f>IF(AND(Planungsübersicht!$E114&gt;1990,TYPE(Planungsübersicht!$E114)=1,NOT(Planungsübersicht!$F114="Umsetzung nicht möglich")),Planungsübersicht!F114," ")</f>
        <v xml:space="preserve"> </v>
      </c>
      <c r="F119" s="115" t="str">
        <f>IF(AND(Planungsübersicht!$E114&gt;1990,TYPE(Planungsübersicht!$E114)=1,NOT(Planungsübersicht!$F114="Umsetzung nicht möglich")),Planungsübersicht!G114," ")</f>
        <v xml:space="preserve"> </v>
      </c>
      <c r="G119" s="115" t="str">
        <f>IF(AND(Planungsübersicht!$E114&gt;1990,TYPE(Planungsübersicht!$E114)=1,NOT(Planungsübersicht!$F114="Umsetzung nicht möglich")),Planungsübersicht!H114," ")</f>
        <v xml:space="preserve"> </v>
      </c>
      <c r="H119" s="115" t="str">
        <f>IF(AND(Planungsübersicht!$E114&gt;1990,TYPE(Planungsübersicht!$E114)=1,NOT(Planungsübersicht!$F114="Umsetzung nicht möglich")),MAX(Planungsübersicht!I114:Z114)," ")</f>
        <v xml:space="preserve"> </v>
      </c>
    </row>
    <row r="120" spans="2:8">
      <c r="B120" s="115" t="str">
        <f>IF(AND(Planungsübersicht!$E115&gt;1990,TYPE(Planungsübersicht!$E115)=1,NOT(Planungsübersicht!$F115="Umsetzung nicht möglich")),Planungsübersicht!C115," ")</f>
        <v xml:space="preserve"> </v>
      </c>
      <c r="C120" s="115" t="str">
        <f>IF(AND(Planungsübersicht!$E115&gt;1990,TYPE(Planungsübersicht!$E115)=1,NOT(Planungsübersicht!$F115="Umsetzung nicht möglich")),Planungsübersicht!D115," ")</f>
        <v xml:space="preserve"> </v>
      </c>
      <c r="D120" s="115" t="str">
        <f>IF(AND(Planungsübersicht!$E115&gt;1990,TYPE(Planungsübersicht!$E115)=1,NOT(Planungsübersicht!$F115="Umsetzung nicht möglich")),Planungsübersicht!E115," ")</f>
        <v xml:space="preserve"> </v>
      </c>
      <c r="E120" s="115" t="str">
        <f>IF(AND(Planungsübersicht!$E115&gt;1990,TYPE(Planungsübersicht!$E115)=1,NOT(Planungsübersicht!$F115="Umsetzung nicht möglich")),Planungsübersicht!F115," ")</f>
        <v xml:space="preserve"> </v>
      </c>
      <c r="F120" s="115" t="str">
        <f>IF(AND(Planungsübersicht!$E115&gt;1990,TYPE(Planungsübersicht!$E115)=1,NOT(Planungsübersicht!$F115="Umsetzung nicht möglich")),Planungsübersicht!G115," ")</f>
        <v xml:space="preserve"> </v>
      </c>
      <c r="G120" s="115" t="str">
        <f>IF(AND(Planungsübersicht!$E115&gt;1990,TYPE(Planungsübersicht!$E115)=1,NOT(Planungsübersicht!$F115="Umsetzung nicht möglich")),Planungsübersicht!H115," ")</f>
        <v xml:space="preserve"> </v>
      </c>
      <c r="H120" s="115" t="str">
        <f>IF(AND(Planungsübersicht!$E115&gt;1990,TYPE(Planungsübersicht!$E115)=1,NOT(Planungsübersicht!$F115="Umsetzung nicht möglich")),MAX(Planungsübersicht!I115:Z115)," ")</f>
        <v xml:space="preserve"> </v>
      </c>
    </row>
    <row r="121" spans="2:8">
      <c r="B121" s="115" t="str">
        <f>IF(AND(Planungsübersicht!$E116&gt;1990,TYPE(Planungsübersicht!$E116)=1,NOT(Planungsübersicht!$F116="Umsetzung nicht möglich")),Planungsübersicht!C116," ")</f>
        <v xml:space="preserve"> </v>
      </c>
      <c r="C121" s="115" t="str">
        <f>IF(AND(Planungsübersicht!$E116&gt;1990,TYPE(Planungsübersicht!$E116)=1,NOT(Planungsübersicht!$F116="Umsetzung nicht möglich")),Planungsübersicht!D116," ")</f>
        <v xml:space="preserve"> </v>
      </c>
      <c r="D121" s="115" t="str">
        <f>IF(AND(Planungsübersicht!$E116&gt;1990,TYPE(Planungsübersicht!$E116)=1,NOT(Planungsübersicht!$F116="Umsetzung nicht möglich")),Planungsübersicht!E116," ")</f>
        <v xml:space="preserve"> </v>
      </c>
      <c r="E121" s="115" t="str">
        <f>IF(AND(Planungsübersicht!$E116&gt;1990,TYPE(Planungsübersicht!$E116)=1,NOT(Planungsübersicht!$F116="Umsetzung nicht möglich")),Planungsübersicht!F116," ")</f>
        <v xml:space="preserve"> </v>
      </c>
      <c r="F121" s="115" t="str">
        <f>IF(AND(Planungsübersicht!$E116&gt;1990,TYPE(Planungsübersicht!$E116)=1,NOT(Planungsübersicht!$F116="Umsetzung nicht möglich")),Planungsübersicht!G116," ")</f>
        <v xml:space="preserve"> </v>
      </c>
      <c r="G121" s="115" t="str">
        <f>IF(AND(Planungsübersicht!$E116&gt;1990,TYPE(Planungsübersicht!$E116)=1,NOT(Planungsübersicht!$F116="Umsetzung nicht möglich")),Planungsübersicht!H116," ")</f>
        <v xml:space="preserve"> </v>
      </c>
      <c r="H121" s="115" t="str">
        <f>IF(AND(Planungsübersicht!$E116&gt;1990,TYPE(Planungsübersicht!$E116)=1,NOT(Planungsübersicht!$F116="Umsetzung nicht möglich")),MAX(Planungsübersicht!I116:Z116)," ")</f>
        <v xml:space="preserve"> </v>
      </c>
    </row>
    <row r="122" spans="2:8">
      <c r="B122" s="115" t="str">
        <f>IF(AND(Planungsübersicht!$E117&gt;1990,TYPE(Planungsübersicht!$E117)=1,NOT(Planungsübersicht!$F117="Umsetzung nicht möglich")),Planungsübersicht!C117," ")</f>
        <v xml:space="preserve"> </v>
      </c>
      <c r="C122" s="115" t="str">
        <f>IF(AND(Planungsübersicht!$E117&gt;1990,TYPE(Planungsübersicht!$E117)=1,NOT(Planungsübersicht!$F117="Umsetzung nicht möglich")),Planungsübersicht!D117," ")</f>
        <v xml:space="preserve"> </v>
      </c>
      <c r="D122" s="115" t="str">
        <f>IF(AND(Planungsübersicht!$E117&gt;1990,TYPE(Planungsübersicht!$E117)=1,NOT(Planungsübersicht!$F117="Umsetzung nicht möglich")),Planungsübersicht!E117," ")</f>
        <v xml:space="preserve"> </v>
      </c>
      <c r="E122" s="115" t="str">
        <f>IF(AND(Planungsübersicht!$E117&gt;1990,TYPE(Planungsübersicht!$E117)=1,NOT(Planungsübersicht!$F117="Umsetzung nicht möglich")),Planungsübersicht!F117," ")</f>
        <v xml:space="preserve"> </v>
      </c>
      <c r="F122" s="115" t="str">
        <f>IF(AND(Planungsübersicht!$E117&gt;1990,TYPE(Planungsübersicht!$E117)=1,NOT(Planungsübersicht!$F117="Umsetzung nicht möglich")),Planungsübersicht!G117," ")</f>
        <v xml:space="preserve"> </v>
      </c>
      <c r="G122" s="115" t="str">
        <f>IF(AND(Planungsübersicht!$E117&gt;1990,TYPE(Planungsübersicht!$E117)=1,NOT(Planungsübersicht!$F117="Umsetzung nicht möglich")),Planungsübersicht!H117," ")</f>
        <v xml:space="preserve"> </v>
      </c>
      <c r="H122" s="115" t="str">
        <f>IF(AND(Planungsübersicht!$E117&gt;1990,TYPE(Planungsübersicht!$E117)=1,NOT(Planungsübersicht!$F117="Umsetzung nicht möglich")),MAX(Planungsübersicht!I117:Z117)," ")</f>
        <v xml:space="preserve"> </v>
      </c>
    </row>
    <row r="123" spans="2:8">
      <c r="B123" s="115" t="str">
        <f>IF(AND(Planungsübersicht!$E118&gt;1990,TYPE(Planungsübersicht!$E118)=1,NOT(Planungsübersicht!$F118="Umsetzung nicht möglich")),Planungsübersicht!C118," ")</f>
        <v xml:space="preserve"> </v>
      </c>
      <c r="C123" s="115" t="str">
        <f>IF(AND(Planungsübersicht!$E118&gt;1990,TYPE(Planungsübersicht!$E118)=1,NOT(Planungsübersicht!$F118="Umsetzung nicht möglich")),Planungsübersicht!D118," ")</f>
        <v xml:space="preserve"> </v>
      </c>
      <c r="D123" s="115" t="str">
        <f>IF(AND(Planungsübersicht!$E118&gt;1990,TYPE(Planungsübersicht!$E118)=1,NOT(Planungsübersicht!$F118="Umsetzung nicht möglich")),Planungsübersicht!E118," ")</f>
        <v xml:space="preserve"> </v>
      </c>
      <c r="E123" s="115" t="str">
        <f>IF(AND(Planungsübersicht!$E118&gt;1990,TYPE(Planungsübersicht!$E118)=1,NOT(Planungsübersicht!$F118="Umsetzung nicht möglich")),Planungsübersicht!F118," ")</f>
        <v xml:space="preserve"> </v>
      </c>
      <c r="F123" s="115" t="str">
        <f>IF(AND(Planungsübersicht!$E118&gt;1990,TYPE(Planungsübersicht!$E118)=1,NOT(Planungsübersicht!$F118="Umsetzung nicht möglich")),Planungsübersicht!G118," ")</f>
        <v xml:space="preserve"> </v>
      </c>
      <c r="G123" s="115" t="str">
        <f>IF(AND(Planungsübersicht!$E118&gt;1990,TYPE(Planungsübersicht!$E118)=1,NOT(Planungsübersicht!$F118="Umsetzung nicht möglich")),Planungsübersicht!H118," ")</f>
        <v xml:space="preserve"> </v>
      </c>
      <c r="H123" s="115" t="str">
        <f>IF(AND(Planungsübersicht!$E118&gt;1990,TYPE(Planungsübersicht!$E118)=1,NOT(Planungsübersicht!$F118="Umsetzung nicht möglich")),MAX(Planungsübersicht!I118:Z118)," ")</f>
        <v xml:space="preserve"> </v>
      </c>
    </row>
    <row r="124" spans="2:8">
      <c r="B124" s="115" t="str">
        <f>IF(AND(Planungsübersicht!$E119&gt;1990,TYPE(Planungsübersicht!$E119)=1,NOT(Planungsübersicht!$F119="Umsetzung nicht möglich")),Planungsübersicht!C119," ")</f>
        <v xml:space="preserve"> </v>
      </c>
      <c r="C124" s="115" t="str">
        <f>IF(AND(Planungsübersicht!$E119&gt;1990,TYPE(Planungsübersicht!$E119)=1,NOT(Planungsübersicht!$F119="Umsetzung nicht möglich")),Planungsübersicht!D119," ")</f>
        <v xml:space="preserve"> </v>
      </c>
      <c r="D124" s="115" t="str">
        <f>IF(AND(Planungsübersicht!$E119&gt;1990,TYPE(Planungsübersicht!$E119)=1,NOT(Planungsübersicht!$F119="Umsetzung nicht möglich")),Planungsübersicht!E119," ")</f>
        <v xml:space="preserve"> </v>
      </c>
      <c r="E124" s="115" t="str">
        <f>IF(AND(Planungsübersicht!$E119&gt;1990,TYPE(Planungsübersicht!$E119)=1,NOT(Planungsübersicht!$F119="Umsetzung nicht möglich")),Planungsübersicht!F119," ")</f>
        <v xml:space="preserve"> </v>
      </c>
      <c r="F124" s="115" t="str">
        <f>IF(AND(Planungsübersicht!$E119&gt;1990,TYPE(Planungsübersicht!$E119)=1,NOT(Planungsübersicht!$F119="Umsetzung nicht möglich")),Planungsübersicht!G119," ")</f>
        <v xml:space="preserve"> </v>
      </c>
      <c r="G124" s="115" t="str">
        <f>IF(AND(Planungsübersicht!$E119&gt;1990,TYPE(Planungsübersicht!$E119)=1,NOT(Planungsübersicht!$F119="Umsetzung nicht möglich")),Planungsübersicht!H119," ")</f>
        <v xml:space="preserve"> </v>
      </c>
      <c r="H124" s="115" t="str">
        <f>IF(AND(Planungsübersicht!$E119&gt;1990,TYPE(Planungsübersicht!$E119)=1,NOT(Planungsübersicht!$F119="Umsetzung nicht möglich")),MAX(Planungsübersicht!I119:Z119)," ")</f>
        <v xml:space="preserve"> </v>
      </c>
    </row>
    <row r="125" spans="2:8">
      <c r="B125" s="115" t="str">
        <f>IF(AND(Planungsübersicht!$E121&gt;1990,TYPE(Planungsübersicht!$E121)=1,NOT(Planungsübersicht!$F121="Umsetzung nicht möglich")), Planungsübersicht!C121," ")</f>
        <v xml:space="preserve"> </v>
      </c>
      <c r="C125" s="115" t="str">
        <f>IF(AND(Planungsübersicht!$E121&gt;1990,TYPE(Planungsübersicht!$E121)=1,NOT(Planungsübersicht!$F121="Umsetzung nicht möglich")), Planungsübersicht!D121," ")</f>
        <v xml:space="preserve"> </v>
      </c>
      <c r="D125" s="115" t="str">
        <f>IF(AND(Planungsübersicht!$E121&gt;1990,TYPE(Planungsübersicht!$E121)=1,NOT(Planungsübersicht!$F121="Umsetzung nicht möglich")), Planungsübersicht!E121," ")</f>
        <v xml:space="preserve"> </v>
      </c>
      <c r="E125" s="115" t="str">
        <f>IF(AND(Planungsübersicht!$E121&gt;1990,TYPE(Planungsübersicht!$E121)=1,NOT(Planungsübersicht!$F121="Umsetzung nicht möglich")), Planungsübersicht!F121," ")</f>
        <v xml:space="preserve"> </v>
      </c>
      <c r="F125" s="115" t="str">
        <f>IF(AND(Planungsübersicht!$E121&gt;1990,TYPE(Planungsübersicht!$E121)=1,NOT(Planungsübersicht!$F121="Umsetzung nicht möglich")), Planungsübersicht!G121," ")</f>
        <v xml:space="preserve"> </v>
      </c>
      <c r="G125" s="115" t="str">
        <f>IF(AND(Planungsübersicht!$E121&gt;1990,TYPE(Planungsübersicht!$E121)=1,NOT(Planungsübersicht!$F121="Umsetzung nicht möglich")), Planungsübersicht!H121," ")</f>
        <v xml:space="preserve"> </v>
      </c>
      <c r="H125" s="115" t="str">
        <f>IF(AND(Planungsübersicht!$E121&gt;1990,TYPE(Planungsübersicht!$E121)=1,NOT(Planungsübersicht!$F121="Umsetzung nicht möglich")), MAX(Planungsübersicht!I121:Z121)," ")</f>
        <v xml:space="preserve"> </v>
      </c>
    </row>
    <row r="126" spans="2:8" ht="63.75">
      <c r="B126" s="115" t="str">
        <f>IF(AND(Planungsübersicht!$E122&gt;1990,TYPE(Planungsübersicht!$E122)=1,NOT(Planungsübersicht!$F122="Umsetzung nicht möglich")),Planungsübersicht!C122," ")</f>
        <v>S2</v>
      </c>
      <c r="C126" s="115" t="str">
        <f>IF(AND(Planungsübersicht!$E122&gt;1990,TYPE(Planungsübersicht!$E122)=1,NOT(Planungsübersicht!$F122="Umsetzung nicht möglich")),Planungsübersicht!D122," ")</f>
        <v>Kaffee in Thermoskannen füllen/ Kaffeemaschine ausschalten</v>
      </c>
      <c r="D126" s="115">
        <f>IF(AND(Planungsübersicht!$E122&gt;1990,TYPE(Planungsübersicht!$E122)=1,NOT(Planungsübersicht!$F122="Umsetzung nicht möglich")),Planungsübersicht!E122," ")</f>
        <v>2012</v>
      </c>
      <c r="E126" s="115" t="str">
        <f>IF(AND(Planungsübersicht!$E122&gt;1990,TYPE(Planungsübersicht!$E122)=1,NOT(Planungsübersicht!$F122="Umsetzung nicht möglich")),Planungsübersicht!F122," ")</f>
        <v>wird laufend umgesetzt</v>
      </c>
      <c r="F126" s="115" t="str">
        <f>IF(AND(Planungsübersicht!$E122&gt;1990,TYPE(Planungsübersicht!$E122)=1,NOT(Planungsübersicht!$F122="Umsetzung nicht möglich")),Planungsübersicht!G122," ")</f>
        <v>Lehrkräfte und nichtpäd. Personal</v>
      </c>
      <c r="G126" s="115">
        <f>IF(AND(Planungsübersicht!$E122&gt;1990,TYPE(Planungsübersicht!$E122)=1,NOT(Planungsübersicht!$F122="Umsetzung nicht möglich")),Planungsübersicht!H122," ")</f>
        <v>0</v>
      </c>
      <c r="H126" s="115">
        <f>IF(AND(Planungsübersicht!$E122&gt;1990,TYPE(Planungsübersicht!$E122)=1,NOT(Planungsübersicht!$F122="Umsetzung nicht möglich")),MAX(Planungsübersicht!I122:Z122)," ")</f>
        <v>1700</v>
      </c>
    </row>
    <row r="127" spans="2:8">
      <c r="B127" s="115" t="str">
        <f>IF(AND(Planungsübersicht!$E123&gt;1990,TYPE(Planungsübersicht!$E123)=1,NOT(Planungsübersicht!$F123="Umsetzung nicht möglich")),Planungsübersicht!C123," ")</f>
        <v xml:space="preserve"> </v>
      </c>
      <c r="C127" s="115" t="str">
        <f>IF(AND(Planungsübersicht!$E123&gt;1990,TYPE(Planungsübersicht!$E123)=1,NOT(Planungsübersicht!$F123="Umsetzung nicht möglich")),Planungsübersicht!D123," ")</f>
        <v xml:space="preserve"> </v>
      </c>
      <c r="D127" s="115" t="str">
        <f>IF(AND(Planungsübersicht!$E123&gt;1990,TYPE(Planungsübersicht!$E123)=1,NOT(Planungsübersicht!$F123="Umsetzung nicht möglich")),Planungsübersicht!E123," ")</f>
        <v xml:space="preserve"> </v>
      </c>
      <c r="E127" s="115" t="str">
        <f>IF(AND(Planungsübersicht!$E123&gt;1990,TYPE(Planungsübersicht!$E123)=1,NOT(Planungsübersicht!$F123="Umsetzung nicht möglich")),Planungsübersicht!F123," ")</f>
        <v xml:space="preserve"> </v>
      </c>
      <c r="F127" s="115" t="str">
        <f>IF(AND(Planungsübersicht!$E123&gt;1990,TYPE(Planungsübersicht!$E123)=1,NOT(Planungsübersicht!$F123="Umsetzung nicht möglich")),Planungsübersicht!G123," ")</f>
        <v xml:space="preserve"> </v>
      </c>
      <c r="G127" s="115" t="str">
        <f>IF(AND(Planungsübersicht!$E123&gt;1990,TYPE(Planungsübersicht!$E123)=1,NOT(Planungsübersicht!$F123="Umsetzung nicht möglich")),Planungsübersicht!H123," ")</f>
        <v xml:space="preserve"> </v>
      </c>
      <c r="H127" s="115" t="str">
        <f>IF(AND(Planungsübersicht!$E123&gt;1990,TYPE(Planungsübersicht!$E123)=1,NOT(Planungsübersicht!$F123="Umsetzung nicht möglich")),MAX(Planungsübersicht!I123:Z123)," ")</f>
        <v xml:space="preserve"> </v>
      </c>
    </row>
    <row r="128" spans="2:8">
      <c r="B128" s="115" t="str">
        <f>IF(AND(Planungsübersicht!$E125&gt;1990,TYPE(Planungsübersicht!$E125)=1,NOT(Planungsübersicht!$F125="Umsetzung nicht möglich")), Planungsübersicht!C125," ")</f>
        <v xml:space="preserve"> </v>
      </c>
      <c r="C128" s="115" t="str">
        <f>IF(AND(Planungsübersicht!$E125&gt;1990,TYPE(Planungsübersicht!$E125)=1,NOT(Planungsübersicht!$F125="Umsetzung nicht möglich")), Planungsübersicht!D125," ")</f>
        <v xml:space="preserve"> </v>
      </c>
      <c r="D128" s="115" t="str">
        <f>IF(AND(Planungsübersicht!$E125&gt;1990,TYPE(Planungsübersicht!$E125)=1,NOT(Planungsübersicht!$F125="Umsetzung nicht möglich")), Planungsübersicht!E125," ")</f>
        <v xml:space="preserve"> </v>
      </c>
      <c r="E128" s="115" t="str">
        <f>IF(AND(Planungsübersicht!$E125&gt;1990,TYPE(Planungsübersicht!$E125)=1,NOT(Planungsübersicht!$F125="Umsetzung nicht möglich")), Planungsübersicht!F125," ")</f>
        <v xml:space="preserve"> </v>
      </c>
      <c r="F128" s="115" t="str">
        <f>IF(AND(Planungsübersicht!$E125&gt;1990,TYPE(Planungsübersicht!$E125)=1,NOT(Planungsübersicht!$F125="Umsetzung nicht möglich")), Planungsübersicht!G125," ")</f>
        <v xml:space="preserve"> </v>
      </c>
      <c r="G128" s="115" t="str">
        <f>IF(AND(Planungsübersicht!$E125&gt;1990,TYPE(Planungsübersicht!$E125)=1,NOT(Planungsübersicht!$F125="Umsetzung nicht möglich")), Planungsübersicht!H125," ")</f>
        <v xml:space="preserve"> </v>
      </c>
      <c r="H128" s="115" t="str">
        <f>IF(AND(Planungsübersicht!$E125&gt;1990,TYPE(Planungsübersicht!$E125)=1,NOT(Planungsübersicht!$F125="Umsetzung nicht möglich")), MAX(Planungsübersicht!I125:Z125)," ")</f>
        <v xml:space="preserve"> </v>
      </c>
    </row>
    <row r="129" spans="2:8">
      <c r="B129" s="115" t="str">
        <f>IF(AND(Planungsübersicht!$E127&gt;1990,TYPE(Planungsübersicht!$E127)=1,NOT(Planungsübersicht!$F127="Umsetzung nicht möglich")), Planungsübersicht!C127," ")</f>
        <v xml:space="preserve"> </v>
      </c>
      <c r="C129" s="115" t="str">
        <f>IF(AND(Planungsübersicht!$E127&gt;1990,TYPE(Planungsübersicht!$E127)=1,NOT(Planungsübersicht!$F127="Umsetzung nicht möglich")), Planungsübersicht!D127," ")</f>
        <v xml:space="preserve"> </v>
      </c>
      <c r="D129" s="115" t="str">
        <f>IF(AND(Planungsübersicht!$E127&gt;1990,TYPE(Planungsübersicht!$E127)=1,NOT(Planungsübersicht!$F127="Umsetzung nicht möglich")), Planungsübersicht!E127," ")</f>
        <v xml:space="preserve"> </v>
      </c>
      <c r="E129" s="115" t="str">
        <f>IF(AND(Planungsübersicht!$E127&gt;1990,TYPE(Planungsübersicht!$E127)=1,NOT(Planungsübersicht!$F127="Umsetzung nicht möglich")), Planungsübersicht!F127," ")</f>
        <v xml:space="preserve"> </v>
      </c>
      <c r="F129" s="115" t="str">
        <f>IF(AND(Planungsübersicht!$E127&gt;1990,TYPE(Planungsübersicht!$E127)=1,NOT(Planungsübersicht!$F127="Umsetzung nicht möglich")), Planungsübersicht!G127," ")</f>
        <v xml:space="preserve"> </v>
      </c>
      <c r="G129" s="115" t="str">
        <f>IF(AND(Planungsübersicht!$E127&gt;1990,TYPE(Planungsübersicht!$E127)=1,NOT(Planungsübersicht!$F127="Umsetzung nicht möglich")), Planungsübersicht!H127," ")</f>
        <v xml:space="preserve"> </v>
      </c>
      <c r="H129" s="115" t="str">
        <f>IF(AND(Planungsübersicht!$E127&gt;1990,TYPE(Planungsübersicht!$E127)=1,NOT(Planungsübersicht!$F127="Umsetzung nicht möglich")), MAX(Planungsübersicht!I127:Z127)," ")</f>
        <v xml:space="preserve"> </v>
      </c>
    </row>
    <row r="130" spans="2:8">
      <c r="B130" s="115" t="str">
        <f>IF(AND(Planungsübersicht!$E129&gt;1990,TYPE(Planungsübersicht!$E129)=1,NOT(Planungsübersicht!$F129="Umsetzung nicht möglich")), Planungsübersicht!C129," ")</f>
        <v xml:space="preserve"> </v>
      </c>
      <c r="C130" s="115" t="str">
        <f>IF(AND(Planungsübersicht!$E129&gt;1990,TYPE(Planungsübersicht!$E129)=1,NOT(Planungsübersicht!$F129="Umsetzung nicht möglich")), Planungsübersicht!D129," ")</f>
        <v xml:space="preserve"> </v>
      </c>
      <c r="D130" s="115" t="str">
        <f>IF(AND(Planungsübersicht!$E129&gt;1990,TYPE(Planungsübersicht!$E129)=1,NOT(Planungsübersicht!$F129="Umsetzung nicht möglich")), Planungsübersicht!E129," ")</f>
        <v xml:space="preserve"> </v>
      </c>
      <c r="E130" s="115" t="str">
        <f>IF(AND(Planungsübersicht!$E129&gt;1990,TYPE(Planungsübersicht!$E129)=1,NOT(Planungsübersicht!$F129="Umsetzung nicht möglich")), Planungsübersicht!F129," ")</f>
        <v xml:space="preserve"> </v>
      </c>
      <c r="F130" s="115" t="str">
        <f>IF(AND(Planungsübersicht!$E129&gt;1990,TYPE(Planungsübersicht!$E129)=1,NOT(Planungsübersicht!$F129="Umsetzung nicht möglich")), Planungsübersicht!G129," ")</f>
        <v xml:space="preserve"> </v>
      </c>
      <c r="G130" s="115" t="str">
        <f>IF(AND(Planungsübersicht!$E129&gt;1990,TYPE(Planungsübersicht!$E129)=1,NOT(Planungsübersicht!$F129="Umsetzung nicht möglich")), Planungsübersicht!H129," ")</f>
        <v xml:space="preserve"> </v>
      </c>
      <c r="H130" s="115" t="str">
        <f>IF(AND(Planungsübersicht!$E129&gt;1990,TYPE(Planungsübersicht!$E129)=1,NOT(Planungsübersicht!$F129="Umsetzung nicht möglich")), MAX(Planungsübersicht!I129:Z129)," ")</f>
        <v xml:space="preserve"> </v>
      </c>
    </row>
    <row r="131" spans="2:8">
      <c r="B131" s="115" t="str">
        <f>IF(AND(Planungsübersicht!$E131&gt;1990,TYPE(Planungsübersicht!$E131)=1,NOT(Planungsübersicht!$F131="Umsetzung nicht möglich")), Planungsübersicht!C131," ")</f>
        <v xml:space="preserve"> </v>
      </c>
      <c r="C131" s="115" t="str">
        <f>IF(AND(Planungsübersicht!$E131&gt;1990,TYPE(Planungsübersicht!$E131)=1,NOT(Planungsübersicht!$F131="Umsetzung nicht möglich")), Planungsübersicht!D131," ")</f>
        <v xml:space="preserve"> </v>
      </c>
      <c r="D131" s="115" t="str">
        <f>IF(AND(Planungsübersicht!$E131&gt;1990,TYPE(Planungsübersicht!$E131)=1,NOT(Planungsübersicht!$F131="Umsetzung nicht möglich")), Planungsübersicht!E131," ")</f>
        <v xml:space="preserve"> </v>
      </c>
      <c r="E131" s="115" t="str">
        <f>IF(AND(Planungsübersicht!$E131&gt;1990,TYPE(Planungsübersicht!$E131)=1,NOT(Planungsübersicht!$F131="Umsetzung nicht möglich")), Planungsübersicht!F131," ")</f>
        <v xml:space="preserve"> </v>
      </c>
      <c r="F131" s="115" t="str">
        <f>IF(AND(Planungsübersicht!$E131&gt;1990,TYPE(Planungsübersicht!$E131)=1,NOT(Planungsübersicht!$F131="Umsetzung nicht möglich")), Planungsübersicht!G131," ")</f>
        <v xml:space="preserve"> </v>
      </c>
      <c r="G131" s="115" t="str">
        <f>IF(AND(Planungsübersicht!$E131&gt;1990,TYPE(Planungsübersicht!$E131)=1,NOT(Planungsübersicht!$F131="Umsetzung nicht möglich")), Planungsübersicht!H131," ")</f>
        <v xml:space="preserve"> </v>
      </c>
      <c r="H131" s="115" t="str">
        <f>IF(AND(Planungsübersicht!$E131&gt;1990,TYPE(Planungsübersicht!$E131)=1,NOT(Planungsübersicht!$F131="Umsetzung nicht möglich")), MAX(Planungsübersicht!I131:Z131)," ")</f>
        <v xml:space="preserve"> </v>
      </c>
    </row>
    <row r="132" spans="2:8">
      <c r="B132" s="115" t="str">
        <f>IF(AND(Planungsübersicht!$E133&gt;1990,TYPE(Planungsübersicht!$E133)=1,NOT(Planungsübersicht!$F133="Umsetzung nicht möglich")), Planungsübersicht!C133," ")</f>
        <v xml:space="preserve"> </v>
      </c>
      <c r="C132" s="115" t="str">
        <f>IF(AND(Planungsübersicht!$E133&gt;1990,TYPE(Planungsübersicht!$E133)=1,NOT(Planungsübersicht!$F133="Umsetzung nicht möglich")), Planungsübersicht!D133," ")</f>
        <v xml:space="preserve"> </v>
      </c>
      <c r="D132" s="115" t="str">
        <f>IF(AND(Planungsübersicht!$E133&gt;1990,TYPE(Planungsübersicht!$E133)=1,NOT(Planungsübersicht!$F133="Umsetzung nicht möglich")), Planungsübersicht!E133," ")</f>
        <v xml:space="preserve"> </v>
      </c>
      <c r="E132" s="115" t="str">
        <f>IF(AND(Planungsübersicht!$E133&gt;1990,TYPE(Planungsübersicht!$E133)=1,NOT(Planungsübersicht!$F133="Umsetzung nicht möglich")), Planungsübersicht!F133," ")</f>
        <v xml:space="preserve"> </v>
      </c>
      <c r="F132" s="115" t="str">
        <f>IF(AND(Planungsübersicht!$E133&gt;1990,TYPE(Planungsübersicht!$E133)=1,NOT(Planungsübersicht!$F133="Umsetzung nicht möglich")), Planungsübersicht!G133," ")</f>
        <v xml:space="preserve"> </v>
      </c>
      <c r="G132" s="115" t="str">
        <f>IF(AND(Planungsübersicht!$E133&gt;1990,TYPE(Planungsübersicht!$E133)=1,NOT(Planungsübersicht!$F133="Umsetzung nicht möglich")), Planungsübersicht!H133," ")</f>
        <v xml:space="preserve"> </v>
      </c>
      <c r="H132" s="115" t="str">
        <f>IF(AND(Planungsübersicht!$E133&gt;1990,TYPE(Planungsübersicht!$E133)=1,NOT(Planungsübersicht!$F133="Umsetzung nicht möglich")), MAX(Planungsübersicht!I133:Z133)," ")</f>
        <v xml:space="preserve"> </v>
      </c>
    </row>
    <row r="133" spans="2:8">
      <c r="B133" s="115" t="str">
        <f>IF(AND(Planungsübersicht!$E135&gt;1990,TYPE(Planungsübersicht!$E135)=1,NOT(Planungsübersicht!$F135="Umsetzung nicht möglich")), Planungsübersicht!C135," ")</f>
        <v xml:space="preserve"> </v>
      </c>
      <c r="C133" s="115" t="str">
        <f>IF(AND(Planungsübersicht!$E135&gt;1990,TYPE(Planungsübersicht!$E135)=1,NOT(Planungsübersicht!$F135="Umsetzung nicht möglich")), Planungsübersicht!D135," ")</f>
        <v xml:space="preserve"> </v>
      </c>
      <c r="D133" s="115" t="str">
        <f>IF(AND(Planungsübersicht!$E135&gt;1990,TYPE(Planungsübersicht!$E135)=1,NOT(Planungsübersicht!$F135="Umsetzung nicht möglich")), Planungsübersicht!E135," ")</f>
        <v xml:space="preserve"> </v>
      </c>
      <c r="E133" s="115" t="str">
        <f>IF(AND(Planungsübersicht!$E135&gt;1990,TYPE(Planungsübersicht!$E135)=1,NOT(Planungsübersicht!$F135="Umsetzung nicht möglich")), Planungsübersicht!F135," ")</f>
        <v xml:space="preserve"> </v>
      </c>
      <c r="F133" s="115" t="str">
        <f>IF(AND(Planungsübersicht!$E135&gt;1990,TYPE(Planungsübersicht!$E135)=1,NOT(Planungsübersicht!$F135="Umsetzung nicht möglich")), Planungsübersicht!G135," ")</f>
        <v xml:space="preserve"> </v>
      </c>
      <c r="G133" s="115" t="str">
        <f>IF(AND(Planungsübersicht!$E135&gt;1990,TYPE(Planungsübersicht!$E135)=1,NOT(Planungsübersicht!$F135="Umsetzung nicht möglich")), Planungsübersicht!H135," ")</f>
        <v xml:space="preserve"> </v>
      </c>
      <c r="H133" s="115" t="str">
        <f>IF(AND(Planungsübersicht!$E135&gt;1990,TYPE(Planungsübersicht!$E135)=1,NOT(Planungsübersicht!$F135="Umsetzung nicht möglich")), MAX(Planungsübersicht!I135:Z135)," ")</f>
        <v xml:space="preserve"> </v>
      </c>
    </row>
    <row r="134" spans="2:8" ht="63.75">
      <c r="B134" s="115" t="str">
        <f>IF(AND(Planungsübersicht!$E136&gt;1990,TYPE(Planungsübersicht!$E136)=1,NOT(Planungsübersicht!$F136="Umsetzung nicht möglich")),Planungsübersicht!C136," ")</f>
        <v>S9</v>
      </c>
      <c r="C134" s="115" t="str">
        <f>IF(AND(Planungsübersicht!$E136&gt;1990,TYPE(Planungsübersicht!$E136)=1,NOT(Planungsübersicht!$F136="Umsetzung nicht möglich")),Planungsübersicht!D136," ")</f>
        <v>Nutzung erneuerbarer Energien</v>
      </c>
      <c r="D134" s="115">
        <f>IF(AND(Planungsübersicht!$E136&gt;1990,TYPE(Planungsübersicht!$E136)=1,NOT(Planungsübersicht!$F136="Umsetzung nicht möglich")),Planungsübersicht!E136," ")</f>
        <v>2010</v>
      </c>
      <c r="E134" s="115" t="str">
        <f>IF(AND(Planungsübersicht!$E136&gt;1990,TYPE(Planungsübersicht!$E136)=1,NOT(Planungsübersicht!$F136="Umsetzung nicht möglich")),Planungsübersicht!F136," ")</f>
        <v>in Umsetzung (Mitte)</v>
      </c>
      <c r="F134" s="115" t="str">
        <f>IF(AND(Planungsübersicht!$E136&gt;1990,TYPE(Planungsübersicht!$E136)=1,NOT(Planungsübersicht!$F136="Umsetzung nicht möglich")),Planungsübersicht!G136," ")</f>
        <v>Frau Schmalenbach, Frau Twesten, Klimaforscher WPK</v>
      </c>
      <c r="G134" s="115" t="str">
        <f>IF(AND(Planungsübersicht!$E136&gt;1990,TYPE(Planungsübersicht!$E136)=1,NOT(Planungsübersicht!$F136="Umsetzung nicht möglich")),Planungsübersicht!H136," ")</f>
        <v>Herr Jobst</v>
      </c>
      <c r="H134" s="115">
        <f>IF(AND(Planungsübersicht!$E136&gt;1990,TYPE(Planungsübersicht!$E136)=1,NOT(Planungsübersicht!$F136="Umsetzung nicht möglich")),MAX(Planungsübersicht!I136:Z136)," ")</f>
        <v>0</v>
      </c>
    </row>
    <row r="135" spans="2:8">
      <c r="B135" s="115" t="str">
        <f>IF(AND(Planungsübersicht!$E137&gt;1990,TYPE(Planungsübersicht!$E137)=1,NOT(Planungsübersicht!$F137="Umsetzung nicht möglich")),Planungsübersicht!C137," ")</f>
        <v xml:space="preserve"> </v>
      </c>
      <c r="C135" s="115" t="str">
        <f>IF(AND(Planungsübersicht!$E137&gt;1990,TYPE(Planungsübersicht!$E137)=1,NOT(Planungsübersicht!$F137="Umsetzung nicht möglich")),Planungsübersicht!D137," ")</f>
        <v xml:space="preserve"> </v>
      </c>
      <c r="D135" s="115" t="str">
        <f>IF(AND(Planungsübersicht!$E137&gt;1990,TYPE(Planungsübersicht!$E137)=1,NOT(Planungsübersicht!$F137="Umsetzung nicht möglich")),Planungsübersicht!E137," ")</f>
        <v xml:space="preserve"> </v>
      </c>
      <c r="E135" s="115" t="str">
        <f>IF(AND(Planungsübersicht!$E137&gt;1990,TYPE(Planungsübersicht!$E137)=1,NOT(Planungsübersicht!$F137="Umsetzung nicht möglich")),Planungsübersicht!F137," ")</f>
        <v xml:space="preserve"> </v>
      </c>
      <c r="F135" s="115" t="str">
        <f>IF(AND(Planungsübersicht!$E137&gt;1990,TYPE(Planungsübersicht!$E137)=1,NOT(Planungsübersicht!$F137="Umsetzung nicht möglich")),Planungsübersicht!G137," ")</f>
        <v xml:space="preserve"> </v>
      </c>
      <c r="G135" s="115" t="str">
        <f>IF(AND(Planungsübersicht!$E137&gt;1990,TYPE(Planungsübersicht!$E137)=1,NOT(Planungsübersicht!$F137="Umsetzung nicht möglich")),Planungsübersicht!H137," ")</f>
        <v xml:space="preserve"> </v>
      </c>
      <c r="H135" s="115" t="str">
        <f>IF(AND(Planungsübersicht!$E137&gt;1990,TYPE(Planungsübersicht!$E137)=1,NOT(Planungsübersicht!$F137="Umsetzung nicht möglich")),MAX(Planungsübersicht!I137:Z137)," ")</f>
        <v xml:space="preserve"> </v>
      </c>
    </row>
    <row r="136" spans="2:8">
      <c r="B136" s="115" t="str">
        <f>IF(AND(Planungsübersicht!$E139&gt;1990,TYPE(Planungsübersicht!$E139)=1,NOT(Planungsübersicht!$F139="Umsetzung nicht möglich")), Planungsübersicht!C139," ")</f>
        <v xml:space="preserve"> </v>
      </c>
      <c r="C136" s="115" t="str">
        <f>IF(AND(Planungsübersicht!$E139&gt;1990,TYPE(Planungsübersicht!$E139)=1,NOT(Planungsübersicht!$F139="Umsetzung nicht möglich")), Planungsübersicht!D139," ")</f>
        <v xml:space="preserve"> </v>
      </c>
      <c r="D136" s="115" t="str">
        <f>IF(AND(Planungsübersicht!$E139&gt;1990,TYPE(Planungsübersicht!$E139)=1,NOT(Planungsübersicht!$F139="Umsetzung nicht möglich")), Planungsübersicht!E139," ")</f>
        <v xml:space="preserve"> </v>
      </c>
      <c r="E136" s="115" t="str">
        <f>IF(AND(Planungsübersicht!$E139&gt;1990,TYPE(Planungsübersicht!$E139)=1,NOT(Planungsübersicht!$F139="Umsetzung nicht möglich")), Planungsübersicht!F139," ")</f>
        <v xml:space="preserve"> </v>
      </c>
      <c r="F136" s="115" t="str">
        <f>IF(AND(Planungsübersicht!$E139&gt;1990,TYPE(Planungsübersicht!$E139)=1,NOT(Planungsübersicht!$F139="Umsetzung nicht möglich")), Planungsübersicht!G139," ")</f>
        <v xml:space="preserve"> </v>
      </c>
      <c r="G136" s="115" t="str">
        <f>IF(AND(Planungsübersicht!$E139&gt;1990,TYPE(Planungsübersicht!$E139)=1,NOT(Planungsübersicht!$F139="Umsetzung nicht möglich")), Planungsübersicht!H139," ")</f>
        <v xml:space="preserve"> </v>
      </c>
      <c r="H136" s="115" t="str">
        <f>IF(AND(Planungsübersicht!$E139&gt;1990,TYPE(Planungsübersicht!$E139)=1,NOT(Planungsübersicht!$F139="Umsetzung nicht möglich")), MAX(Planungsübersicht!I139:Z139)," ")</f>
        <v xml:space="preserve"> </v>
      </c>
    </row>
    <row r="137" spans="2:8">
      <c r="B137" s="115" t="str">
        <f>IF(AND(Planungsübersicht!$E141&gt;1990,TYPE(Planungsübersicht!$E141)=1,NOT(Planungsübersicht!$F141="Umsetzung nicht möglich")), Planungsübersicht!C141," ")</f>
        <v xml:space="preserve"> </v>
      </c>
      <c r="C137" s="115" t="str">
        <f>IF(AND(Planungsübersicht!$E141&gt;1990,TYPE(Planungsübersicht!$E141)=1,NOT(Planungsübersicht!$F141="Umsetzung nicht möglich")), Planungsübersicht!D141," ")</f>
        <v xml:space="preserve"> </v>
      </c>
      <c r="D137" s="115" t="str">
        <f>IF(AND(Planungsübersicht!$E141&gt;1990,TYPE(Planungsübersicht!$E141)=1,NOT(Planungsübersicht!$F141="Umsetzung nicht möglich")), Planungsübersicht!E141," ")</f>
        <v xml:space="preserve"> </v>
      </c>
      <c r="E137" s="115" t="str">
        <f>IF(AND(Planungsübersicht!$E141&gt;1990,TYPE(Planungsübersicht!$E141)=1,NOT(Planungsübersicht!$F141="Umsetzung nicht möglich")), Planungsübersicht!F141," ")</f>
        <v xml:space="preserve"> </v>
      </c>
      <c r="F137" s="115" t="str">
        <f>IF(AND(Planungsübersicht!$E141&gt;1990,TYPE(Planungsübersicht!$E141)=1,NOT(Planungsübersicht!$F141="Umsetzung nicht möglich")), Planungsübersicht!G141," ")</f>
        <v xml:space="preserve"> </v>
      </c>
      <c r="G137" s="115" t="str">
        <f>IF(AND(Planungsübersicht!$E141&gt;1990,TYPE(Planungsübersicht!$E141)=1,NOT(Planungsübersicht!$F141="Umsetzung nicht möglich")), Planungsübersicht!H141," ")</f>
        <v xml:space="preserve"> </v>
      </c>
      <c r="H137" s="115" t="str">
        <f>IF(AND(Planungsübersicht!$E141&gt;1990,TYPE(Planungsübersicht!$E141)=1,NOT(Planungsübersicht!$F141="Umsetzung nicht möglich")), MAX(Planungsübersicht!I141:Z141)," ")</f>
        <v xml:space="preserve"> </v>
      </c>
    </row>
    <row r="138" spans="2:8">
      <c r="B138" s="115" t="str">
        <f>IF(AND(Planungsübersicht!$E143&gt;1990,TYPE(Planungsübersicht!$E143)=1,NOT(Planungsübersicht!$F143="Umsetzung nicht möglich")), Planungsübersicht!C143," ")</f>
        <v xml:space="preserve"> </v>
      </c>
      <c r="C138" s="115" t="str">
        <f>IF(AND(Planungsübersicht!$E143&gt;1990,TYPE(Planungsübersicht!$E143)=1,NOT(Planungsübersicht!$F143="Umsetzung nicht möglich")), Planungsübersicht!D143," ")</f>
        <v xml:space="preserve"> </v>
      </c>
      <c r="D138" s="115" t="str">
        <f>IF(AND(Planungsübersicht!$E143&gt;1990,TYPE(Planungsübersicht!$E143)=1,NOT(Planungsübersicht!$F143="Umsetzung nicht möglich")), Planungsübersicht!E143," ")</f>
        <v xml:space="preserve"> </v>
      </c>
      <c r="E138" s="115" t="str">
        <f>IF(AND(Planungsübersicht!$E143&gt;1990,TYPE(Planungsübersicht!$E143)=1,NOT(Planungsübersicht!$F143="Umsetzung nicht möglich")), Planungsübersicht!F143," ")</f>
        <v xml:space="preserve"> </v>
      </c>
      <c r="F138" s="115" t="str">
        <f>IF(AND(Planungsübersicht!$E143&gt;1990,TYPE(Planungsübersicht!$E143)=1,NOT(Planungsübersicht!$F143="Umsetzung nicht möglich")), Planungsübersicht!G143," ")</f>
        <v xml:space="preserve"> </v>
      </c>
      <c r="G138" s="115" t="str">
        <f>IF(AND(Planungsübersicht!$E143&gt;1990,TYPE(Planungsübersicht!$E143)=1,NOT(Planungsübersicht!$F143="Umsetzung nicht möglich")), Planungsübersicht!H143," ")</f>
        <v xml:space="preserve"> </v>
      </c>
      <c r="H138" s="115" t="str">
        <f>IF(AND(Planungsübersicht!$E143&gt;1990,TYPE(Planungsübersicht!$E143)=1,NOT(Planungsübersicht!$F143="Umsetzung nicht möglich")), MAX(Planungsübersicht!I143:Z143)," ")</f>
        <v xml:space="preserve"> </v>
      </c>
    </row>
    <row r="139" spans="2:8">
      <c r="B139" s="115" t="str">
        <f>IF(AND(Planungsübersicht!$E145&gt;1990,TYPE(Planungsübersicht!$E145)=1,NOT(Planungsübersicht!$F145="Umsetzung nicht möglich")), Planungsübersicht!C145," ")</f>
        <v xml:space="preserve"> </v>
      </c>
      <c r="C139" s="115" t="str">
        <f>IF(AND(Planungsübersicht!$E145&gt;1990,TYPE(Planungsübersicht!$E145)=1,NOT(Planungsübersicht!$F145="Umsetzung nicht möglich")), Planungsübersicht!D145," ")</f>
        <v xml:space="preserve"> </v>
      </c>
      <c r="D139" s="115" t="str">
        <f>IF(AND(Planungsübersicht!$E145&gt;1990,TYPE(Planungsübersicht!$E145)=1,NOT(Planungsübersicht!$F145="Umsetzung nicht möglich")), Planungsübersicht!E145," ")</f>
        <v xml:space="preserve"> </v>
      </c>
      <c r="E139" s="115" t="str">
        <f>IF(AND(Planungsübersicht!$E145&gt;1990,TYPE(Planungsübersicht!$E145)=1,NOT(Planungsübersicht!$F145="Umsetzung nicht möglich")), Planungsübersicht!F145," ")</f>
        <v xml:space="preserve"> </v>
      </c>
      <c r="F139" s="115" t="str">
        <f>IF(AND(Planungsübersicht!$E145&gt;1990,TYPE(Planungsübersicht!$E145)=1,NOT(Planungsübersicht!$F145="Umsetzung nicht möglich")), Planungsübersicht!G145," ")</f>
        <v xml:space="preserve"> </v>
      </c>
      <c r="G139" s="115" t="str">
        <f>IF(AND(Planungsübersicht!$E145&gt;1990,TYPE(Planungsübersicht!$E145)=1,NOT(Planungsübersicht!$F145="Umsetzung nicht möglich")), Planungsübersicht!H145," ")</f>
        <v xml:space="preserve"> </v>
      </c>
      <c r="H139" s="115" t="str">
        <f>IF(AND(Planungsübersicht!$E145&gt;1990,TYPE(Planungsübersicht!$E145)=1,NOT(Planungsübersicht!$F145="Umsetzung nicht möglich")), MAX(Planungsübersicht!I145:Z145)," ")</f>
        <v xml:space="preserve"> </v>
      </c>
    </row>
    <row r="140" spans="2:8" ht="76.5">
      <c r="B140" s="115" t="str">
        <f>IF(AND(Planungsübersicht!$E146&gt;1990,TYPE(Planungsübersicht!$E146)=1,NOT(Planungsübersicht!$F146="Umsetzung nicht möglich")),Planungsübersicht!C146," ")</f>
        <v>S14</v>
      </c>
      <c r="C140" s="115" t="str">
        <f>IF(AND(Planungsübersicht!$E146&gt;1990,TYPE(Planungsübersicht!$E146)=1,NOT(Planungsübersicht!$F146="Umsetzung nicht möglich")),Planungsübersicht!D146," ")</f>
        <v>NEU 2024: Messung des Stromverbrauchs ausgewähler Smart- und C-Touch-Boards</v>
      </c>
      <c r="D140" s="115">
        <f>IF(AND(Planungsübersicht!$E146&gt;1990,TYPE(Planungsübersicht!$E146)=1,NOT(Planungsübersicht!$F146="Umsetzung nicht möglich")),Planungsübersicht!E146," ")</f>
        <v>2024</v>
      </c>
      <c r="E140" s="115" t="str">
        <f>IF(AND(Planungsübersicht!$E146&gt;1990,TYPE(Planungsübersicht!$E146)=1,NOT(Planungsübersicht!$F146="Umsetzung nicht möglich")),Planungsübersicht!F146," ")</f>
        <v>in Umsetzung (Mitte)</v>
      </c>
      <c r="F140" s="115" t="str">
        <f>IF(AND(Planungsübersicht!$E146&gt;1990,TYPE(Planungsübersicht!$E146)=1,NOT(Planungsübersicht!$F146="Umsetzung nicht möglich")),Planungsübersicht!G146," ")</f>
        <v>Frau Twesten, Frau Schmalenbach (Klimaschutzbeauftragte)</v>
      </c>
      <c r="G140" s="115">
        <f>IF(AND(Planungsübersicht!$E146&gt;1990,TYPE(Planungsübersicht!$E146)=1,NOT(Planungsübersicht!$F146="Umsetzung nicht möglich")),Planungsübersicht!H146," ")</f>
        <v>0</v>
      </c>
      <c r="H140" s="115">
        <f>IF(AND(Planungsübersicht!$E146&gt;1990,TYPE(Planungsübersicht!$E146)=1,NOT(Planungsübersicht!$F146="Umsetzung nicht möglich")),MAX(Planungsübersicht!I146:Z146)," ")</f>
        <v>0</v>
      </c>
    </row>
    <row r="141" spans="2:8">
      <c r="B141" s="115" t="str">
        <f>IF(AND(Planungsübersicht!$E147&gt;1990,TYPE(Planungsübersicht!$E147)=1,NOT(Planungsübersicht!$F147="Umsetzung nicht möglich")),Planungsübersicht!C147," ")</f>
        <v xml:space="preserve"> </v>
      </c>
      <c r="C141" s="115" t="str">
        <f>IF(AND(Planungsübersicht!$E147&gt;1990,TYPE(Planungsübersicht!$E147)=1,NOT(Planungsübersicht!$F147="Umsetzung nicht möglich")),Planungsübersicht!D147," ")</f>
        <v xml:space="preserve"> </v>
      </c>
      <c r="D141" s="115" t="str">
        <f>IF(AND(Planungsübersicht!$E147&gt;1990,TYPE(Planungsübersicht!$E147)=1,NOT(Planungsübersicht!$F147="Umsetzung nicht möglich")),Planungsübersicht!E147," ")</f>
        <v xml:space="preserve"> </v>
      </c>
      <c r="E141" s="115" t="str">
        <f>IF(AND(Planungsübersicht!$E147&gt;1990,TYPE(Planungsübersicht!$E147)=1,NOT(Planungsübersicht!$F147="Umsetzung nicht möglich")),Planungsübersicht!F147," ")</f>
        <v xml:space="preserve"> </v>
      </c>
      <c r="F141" s="115" t="str">
        <f>IF(AND(Planungsübersicht!$E147&gt;1990,TYPE(Planungsübersicht!$E147)=1,NOT(Planungsübersicht!$F147="Umsetzung nicht möglich")),Planungsübersicht!G147," ")</f>
        <v xml:space="preserve"> </v>
      </c>
      <c r="G141" s="115" t="str">
        <f>IF(AND(Planungsübersicht!$E147&gt;1990,TYPE(Planungsübersicht!$E147)=1,NOT(Planungsübersicht!$F147="Umsetzung nicht möglich")),Planungsübersicht!H147," ")</f>
        <v xml:space="preserve"> </v>
      </c>
      <c r="H141" s="115" t="str">
        <f>IF(AND(Planungsübersicht!$E147&gt;1990,TYPE(Planungsübersicht!$E147)=1,NOT(Planungsübersicht!$F147="Umsetzung nicht möglich")),MAX(Planungsübersicht!I147:Z147)," ")</f>
        <v xml:space="preserve"> </v>
      </c>
    </row>
    <row r="142" spans="2:8" ht="63.75">
      <c r="B142" s="115" t="str">
        <f>IF(AND(Planungsübersicht!$E148&gt;1990,TYPE(Planungsübersicht!$E148)=1,NOT(Planungsübersicht!$F148="Umsetzung nicht möglich")),Planungsübersicht!C148," ")</f>
        <v>S15</v>
      </c>
      <c r="C142" s="115" t="str">
        <f>IF(AND(Planungsübersicht!$E148&gt;1990,TYPE(Planungsübersicht!$E148)=1,NOT(Planungsübersicht!$F148="Umsetzung nicht möglich")),Planungsübersicht!D148," ")</f>
        <v>NEU 2026 Digitale Tafeln ausschalten</v>
      </c>
      <c r="D142" s="115">
        <f>IF(AND(Planungsübersicht!$E148&gt;1990,TYPE(Planungsübersicht!$E148)=1,NOT(Planungsübersicht!$F148="Umsetzung nicht möglich")),Planungsübersicht!E148," ")</f>
        <v>2026</v>
      </c>
      <c r="E142" s="115" t="str">
        <f>IF(AND(Planungsübersicht!$E148&gt;1990,TYPE(Planungsübersicht!$E148)=1,NOT(Planungsübersicht!$F148="Umsetzung nicht möglich")),Planungsübersicht!F148," ")</f>
        <v>in Umsetzung (Anfang)</v>
      </c>
      <c r="F142" s="115" t="str">
        <f>IF(AND(Planungsübersicht!$E148&gt;1990,TYPE(Planungsübersicht!$E148)=1,NOT(Planungsübersicht!$F148="Umsetzung nicht möglich")),Planungsübersicht!G148," ")</f>
        <v>Frau Twesten, Frau Schmalenbach (Klimaschutzbeauftragte)</v>
      </c>
      <c r="G142" s="115" t="str">
        <f>IF(AND(Planungsübersicht!$E148&gt;1990,TYPE(Planungsübersicht!$E148)=1,NOT(Planungsübersicht!$F148="Umsetzung nicht möglich")),Planungsübersicht!H148," ")</f>
        <v>Klassenleitungen, Energiedienst</v>
      </c>
      <c r="H142" s="115">
        <f>IF(AND(Planungsübersicht!$E148&gt;1990,TYPE(Planungsübersicht!$E148)=1,NOT(Planungsübersicht!$F148="Umsetzung nicht möglich")),MAX(Planungsübersicht!I148:Z148)," ")</f>
        <v>0</v>
      </c>
    </row>
    <row r="143" spans="2:8">
      <c r="B143" s="115" t="str">
        <f>IF(AND(Planungsübersicht!$E149&gt;1990,TYPE(Planungsübersicht!$E149)=1,NOT(Planungsübersicht!$F149="Umsetzung nicht möglich")),Planungsübersicht!C149," ")</f>
        <v xml:space="preserve"> </v>
      </c>
      <c r="C143" s="115" t="str">
        <f>IF(AND(Planungsübersicht!$E149&gt;1990,TYPE(Planungsübersicht!$E149)=1,NOT(Planungsübersicht!$F149="Umsetzung nicht möglich")),Planungsübersicht!D149," ")</f>
        <v xml:space="preserve"> </v>
      </c>
      <c r="D143" s="115" t="str">
        <f>IF(AND(Planungsübersicht!$E149&gt;1990,TYPE(Planungsübersicht!$E149)=1,NOT(Planungsübersicht!$F149="Umsetzung nicht möglich")),Planungsübersicht!E149," ")</f>
        <v xml:space="preserve"> </v>
      </c>
      <c r="E143" s="115" t="str">
        <f>IF(AND(Planungsübersicht!$E149&gt;1990,TYPE(Planungsübersicht!$E149)=1,NOT(Planungsübersicht!$F149="Umsetzung nicht möglich")),Planungsübersicht!F149," ")</f>
        <v xml:space="preserve"> </v>
      </c>
      <c r="F143" s="115" t="str">
        <f>IF(AND(Planungsübersicht!$E149&gt;1990,TYPE(Planungsübersicht!$E149)=1,NOT(Planungsübersicht!$F149="Umsetzung nicht möglich")),Planungsübersicht!G149," ")</f>
        <v xml:space="preserve"> </v>
      </c>
      <c r="G143" s="115" t="str">
        <f>IF(AND(Planungsübersicht!$E149&gt;1990,TYPE(Planungsübersicht!$E149)=1,NOT(Planungsübersicht!$F149="Umsetzung nicht möglich")),Planungsübersicht!H149," ")</f>
        <v xml:space="preserve"> </v>
      </c>
      <c r="H143" s="115" t="str">
        <f>IF(AND(Planungsübersicht!$E149&gt;1990,TYPE(Planungsübersicht!$E149)=1,NOT(Planungsübersicht!$F149="Umsetzung nicht möglich")),MAX(Planungsübersicht!I149:Z149)," ")</f>
        <v xml:space="preserve"> </v>
      </c>
    </row>
    <row r="144" spans="2:8">
      <c r="B144" s="115" t="str">
        <f>IF(AND(Planungsübersicht!$E150&gt;1990,TYPE(Planungsübersicht!$E150)=1,NOT(Planungsübersicht!$F150="Umsetzung nicht möglich")),Planungsübersicht!C150," ")</f>
        <v xml:space="preserve"> </v>
      </c>
      <c r="C144" s="115" t="str">
        <f>IF(AND(Planungsübersicht!$E150&gt;1990,TYPE(Planungsübersicht!$E150)=1,NOT(Planungsübersicht!$F150="Umsetzung nicht möglich")),Planungsübersicht!D150," ")</f>
        <v xml:space="preserve"> </v>
      </c>
      <c r="D144" s="115" t="str">
        <f>IF(AND(Planungsübersicht!$E150&gt;1990,TYPE(Planungsübersicht!$E150)=1,NOT(Planungsübersicht!$F150="Umsetzung nicht möglich")),Planungsübersicht!E150," ")</f>
        <v xml:space="preserve"> </v>
      </c>
      <c r="E144" s="115" t="str">
        <f>IF(AND(Planungsübersicht!$E150&gt;1990,TYPE(Planungsübersicht!$E150)=1,NOT(Planungsübersicht!$F150="Umsetzung nicht möglich")),Planungsübersicht!F150," ")</f>
        <v xml:space="preserve"> </v>
      </c>
      <c r="F144" s="115" t="str">
        <f>IF(AND(Planungsübersicht!$E150&gt;1990,TYPE(Planungsübersicht!$E150)=1,NOT(Planungsübersicht!$F150="Umsetzung nicht möglich")),Planungsübersicht!G150," ")</f>
        <v xml:space="preserve"> </v>
      </c>
      <c r="G144" s="115" t="str">
        <f>IF(AND(Planungsübersicht!$E150&gt;1990,TYPE(Planungsübersicht!$E150)=1,NOT(Planungsübersicht!$F150="Umsetzung nicht möglich")),Planungsübersicht!H150," ")</f>
        <v xml:space="preserve"> </v>
      </c>
      <c r="H144" s="115" t="str">
        <f>IF(AND(Planungsübersicht!$E150&gt;1990,TYPE(Planungsübersicht!$E150)=1,NOT(Planungsübersicht!$F150="Umsetzung nicht möglich")),MAX(Planungsübersicht!I150:Z150)," ")</f>
        <v xml:space="preserve"> </v>
      </c>
    </row>
    <row r="145" spans="2:8">
      <c r="B145" s="115" t="str">
        <f>IF(AND(Planungsübersicht!$E151&gt;1990,TYPE(Planungsübersicht!$E151)=1,NOT(Planungsübersicht!$F151="Umsetzung nicht möglich")),Planungsübersicht!C151," ")</f>
        <v xml:space="preserve"> </v>
      </c>
      <c r="C145" s="115" t="str">
        <f>IF(AND(Planungsübersicht!$E151&gt;1990,TYPE(Planungsübersicht!$E151)=1,NOT(Planungsübersicht!$F151="Umsetzung nicht möglich")),Planungsübersicht!D151," ")</f>
        <v xml:space="preserve"> </v>
      </c>
      <c r="D145" s="115" t="str">
        <f>IF(AND(Planungsübersicht!$E151&gt;1990,TYPE(Planungsübersicht!$E151)=1,NOT(Planungsübersicht!$F151="Umsetzung nicht möglich")),Planungsübersicht!E151," ")</f>
        <v xml:space="preserve"> </v>
      </c>
      <c r="E145" s="115" t="str">
        <f>IF(AND(Planungsübersicht!$E151&gt;1990,TYPE(Planungsübersicht!$E151)=1,NOT(Planungsübersicht!$F151="Umsetzung nicht möglich")),Planungsübersicht!F151," ")</f>
        <v xml:space="preserve"> </v>
      </c>
      <c r="F145" s="115" t="str">
        <f>IF(AND(Planungsübersicht!$E151&gt;1990,TYPE(Planungsübersicht!$E151)=1,NOT(Planungsübersicht!$F151="Umsetzung nicht möglich")),Planungsübersicht!G151," ")</f>
        <v xml:space="preserve"> </v>
      </c>
      <c r="G145" s="115" t="str">
        <f>IF(AND(Planungsübersicht!$E151&gt;1990,TYPE(Planungsübersicht!$E151)=1,NOT(Planungsübersicht!$F151="Umsetzung nicht möglich")),Planungsübersicht!H151," ")</f>
        <v xml:space="preserve"> </v>
      </c>
      <c r="H145" s="115" t="str">
        <f>IF(AND(Planungsübersicht!$E151&gt;1990,TYPE(Planungsübersicht!$E151)=1,NOT(Planungsübersicht!$F151="Umsetzung nicht möglich")),MAX(Planungsübersicht!I151:Z151)," ")</f>
        <v xml:space="preserve"> </v>
      </c>
    </row>
    <row r="146" spans="2:8">
      <c r="B146" s="115" t="str">
        <f>IF(AND(Planungsübersicht!$E152&gt;1990,TYPE(Planungsübersicht!$E152)=1,NOT(Planungsübersicht!$F152="Umsetzung nicht möglich")),Planungsübersicht!C152," ")</f>
        <v xml:space="preserve"> </v>
      </c>
      <c r="C146" s="115" t="str">
        <f>IF(AND(Planungsübersicht!$E152&gt;1990,TYPE(Planungsübersicht!$E152)=1,NOT(Planungsübersicht!$F152="Umsetzung nicht möglich")),Planungsübersicht!D152," ")</f>
        <v xml:space="preserve"> </v>
      </c>
      <c r="D146" s="115" t="str">
        <f>IF(AND(Planungsübersicht!$E152&gt;1990,TYPE(Planungsübersicht!$E152)=1,NOT(Planungsübersicht!$F152="Umsetzung nicht möglich")),Planungsübersicht!E152," ")</f>
        <v xml:space="preserve"> </v>
      </c>
      <c r="E146" s="115" t="str">
        <f>IF(AND(Planungsübersicht!$E152&gt;1990,TYPE(Planungsübersicht!$E152)=1,NOT(Planungsübersicht!$F152="Umsetzung nicht möglich")),Planungsübersicht!F152," ")</f>
        <v xml:space="preserve"> </v>
      </c>
      <c r="F146" s="115" t="str">
        <f>IF(AND(Planungsübersicht!$E152&gt;1990,TYPE(Planungsübersicht!$E152)=1,NOT(Planungsübersicht!$F152="Umsetzung nicht möglich")),Planungsübersicht!G152," ")</f>
        <v xml:space="preserve"> </v>
      </c>
      <c r="G146" s="115" t="str">
        <f>IF(AND(Planungsübersicht!$E152&gt;1990,TYPE(Planungsübersicht!$E152)=1,NOT(Planungsübersicht!$F152="Umsetzung nicht möglich")),Planungsübersicht!H152," ")</f>
        <v xml:space="preserve"> </v>
      </c>
      <c r="H146" s="115" t="str">
        <f>IF(AND(Planungsübersicht!$E152&gt;1990,TYPE(Planungsübersicht!$E152)=1,NOT(Planungsübersicht!$F152="Umsetzung nicht möglich")),MAX(Planungsübersicht!I152:Z152)," ")</f>
        <v xml:space="preserve"> </v>
      </c>
    </row>
    <row r="147" spans="2:8">
      <c r="B147" s="115" t="str">
        <f>IF(AND(Planungsübersicht!$E153&gt;1990,TYPE(Planungsübersicht!$E153)=1,NOT(Planungsübersicht!$F153="Umsetzung nicht möglich")),Planungsübersicht!C153," ")</f>
        <v xml:space="preserve"> </v>
      </c>
      <c r="C147" s="115" t="str">
        <f>IF(AND(Planungsübersicht!$E153&gt;1990,TYPE(Planungsübersicht!$E153)=1,NOT(Planungsübersicht!$F153="Umsetzung nicht möglich")),Planungsübersicht!D153," ")</f>
        <v xml:space="preserve"> </v>
      </c>
      <c r="D147" s="115" t="str">
        <f>IF(AND(Planungsübersicht!$E153&gt;1990,TYPE(Planungsübersicht!$E153)=1,NOT(Planungsübersicht!$F153="Umsetzung nicht möglich")),Planungsübersicht!E153," ")</f>
        <v xml:space="preserve"> </v>
      </c>
      <c r="E147" s="115" t="str">
        <f>IF(AND(Planungsübersicht!$E153&gt;1990,TYPE(Planungsübersicht!$E153)=1,NOT(Planungsübersicht!$F153="Umsetzung nicht möglich")),Planungsübersicht!F153," ")</f>
        <v xml:space="preserve"> </v>
      </c>
      <c r="F147" s="115" t="str">
        <f>IF(AND(Planungsübersicht!$E153&gt;1990,TYPE(Planungsübersicht!$E153)=1,NOT(Planungsübersicht!$F153="Umsetzung nicht möglich")),Planungsübersicht!G153," ")</f>
        <v xml:space="preserve"> </v>
      </c>
      <c r="G147" s="115" t="str">
        <f>IF(AND(Planungsübersicht!$E153&gt;1990,TYPE(Planungsübersicht!$E153)=1,NOT(Planungsübersicht!$F153="Umsetzung nicht möglich")),Planungsübersicht!H153," ")</f>
        <v xml:space="preserve"> </v>
      </c>
      <c r="H147" s="115" t="str">
        <f>IF(AND(Planungsübersicht!$E153&gt;1990,TYPE(Planungsübersicht!$E153)=1,NOT(Planungsübersicht!$F153="Umsetzung nicht möglich")),MAX(Planungsübersicht!I153:Z153)," ")</f>
        <v xml:space="preserve"> </v>
      </c>
    </row>
    <row r="148" spans="2:8">
      <c r="B148" s="115" t="str">
        <f>IF(AND(Planungsübersicht!$E154&gt;1990,TYPE(Planungsübersicht!$E154)=1,NOT(Planungsübersicht!$F154="Umsetzung nicht möglich")),Planungsübersicht!C154," ")</f>
        <v xml:space="preserve"> </v>
      </c>
      <c r="C148" s="115" t="str">
        <f>IF(AND(Planungsübersicht!$E154&gt;1990,TYPE(Planungsübersicht!$E154)=1,NOT(Planungsübersicht!$F154="Umsetzung nicht möglich")),Planungsübersicht!D154," ")</f>
        <v xml:space="preserve"> </v>
      </c>
      <c r="D148" s="115" t="str">
        <f>IF(AND(Planungsübersicht!$E154&gt;1990,TYPE(Planungsübersicht!$E154)=1,NOT(Planungsübersicht!$F154="Umsetzung nicht möglich")),Planungsübersicht!E154," ")</f>
        <v xml:space="preserve"> </v>
      </c>
      <c r="E148" s="115" t="str">
        <f>IF(AND(Planungsübersicht!$E154&gt;1990,TYPE(Planungsübersicht!$E154)=1,NOT(Planungsübersicht!$F154="Umsetzung nicht möglich")),Planungsübersicht!F154," ")</f>
        <v xml:space="preserve"> </v>
      </c>
      <c r="F148" s="115" t="str">
        <f>IF(AND(Planungsübersicht!$E154&gt;1990,TYPE(Planungsübersicht!$E154)=1,NOT(Planungsübersicht!$F154="Umsetzung nicht möglich")),Planungsübersicht!G154," ")</f>
        <v xml:space="preserve"> </v>
      </c>
      <c r="G148" s="115" t="str">
        <f>IF(AND(Planungsübersicht!$E154&gt;1990,TYPE(Planungsübersicht!$E154)=1,NOT(Planungsübersicht!$F154="Umsetzung nicht möglich")),Planungsübersicht!H154," ")</f>
        <v xml:space="preserve"> </v>
      </c>
      <c r="H148" s="115" t="str">
        <f>IF(AND(Planungsübersicht!$E154&gt;1990,TYPE(Planungsübersicht!$E154)=1,NOT(Planungsübersicht!$F154="Umsetzung nicht möglich")),MAX(Planungsübersicht!I154:Z154)," ")</f>
        <v xml:space="preserve"> </v>
      </c>
    </row>
    <row r="149" spans="2:8">
      <c r="B149" s="115" t="str">
        <f>IF(AND(Planungsübersicht!$E155&gt;1990,TYPE(Planungsübersicht!$E155)=1,NOT(Planungsübersicht!$F155="Umsetzung nicht möglich")),Planungsübersicht!C155," ")</f>
        <v xml:space="preserve"> </v>
      </c>
      <c r="C149" s="115" t="str">
        <f>IF(AND(Planungsübersicht!$E155&gt;1990,TYPE(Planungsübersicht!$E155)=1,NOT(Planungsübersicht!$F155="Umsetzung nicht möglich")),Planungsübersicht!D155," ")</f>
        <v xml:space="preserve"> </v>
      </c>
      <c r="D149" s="115" t="str">
        <f>IF(AND(Planungsübersicht!$E155&gt;1990,TYPE(Planungsübersicht!$E155)=1,NOT(Planungsübersicht!$F155="Umsetzung nicht möglich")),Planungsübersicht!E155," ")</f>
        <v xml:space="preserve"> </v>
      </c>
      <c r="E149" s="115" t="str">
        <f>IF(AND(Planungsübersicht!$E155&gt;1990,TYPE(Planungsübersicht!$E155)=1,NOT(Planungsübersicht!$F155="Umsetzung nicht möglich")),Planungsübersicht!F155," ")</f>
        <v xml:space="preserve"> </v>
      </c>
      <c r="F149" s="115" t="str">
        <f>IF(AND(Planungsübersicht!$E155&gt;1990,TYPE(Planungsübersicht!$E155)=1,NOT(Planungsübersicht!$F155="Umsetzung nicht möglich")),Planungsübersicht!G155," ")</f>
        <v xml:space="preserve"> </v>
      </c>
      <c r="G149" s="115" t="str">
        <f>IF(AND(Planungsübersicht!$E155&gt;1990,TYPE(Planungsübersicht!$E155)=1,NOT(Planungsübersicht!$F155="Umsetzung nicht möglich")),Planungsübersicht!H155," ")</f>
        <v xml:space="preserve"> </v>
      </c>
      <c r="H149" s="115" t="str">
        <f>IF(AND(Planungsübersicht!$E155&gt;1990,TYPE(Planungsübersicht!$E155)=1,NOT(Planungsübersicht!$F155="Umsetzung nicht möglich")),MAX(Planungsübersicht!I155:Z155)," ")</f>
        <v xml:space="preserve"> </v>
      </c>
    </row>
    <row r="150" spans="2:8" ht="127.5">
      <c r="B150" s="115" t="str">
        <f>IF(AND(Planungsübersicht!$E156&gt;1990,TYPE(Planungsübersicht!$E156)=1,NOT(Planungsübersicht!$F156="Umsetzung nicht möglich")),Planungsübersicht!C156," ")</f>
        <v>A1</v>
      </c>
      <c r="C150" s="115" t="str">
        <f>IF(AND(Planungsübersicht!$E156&gt;1990,TYPE(Planungsübersicht!$E156)=1,NOT(Planungsübersicht!$F156="Umsetzung nicht möglich")),Planungsübersicht!D156," ")</f>
        <v xml:space="preserve">Mülltrennung erklären (2xjährlich Kl. 1-4), unterschiedliche Müllarten in die verschiedenen Behälter sortieren
</v>
      </c>
      <c r="D150" s="115">
        <f>IF(AND(Planungsübersicht!$E156&gt;1990,TYPE(Planungsübersicht!$E156)=1,NOT(Planungsübersicht!$F156="Umsetzung nicht möglich")),Planungsübersicht!E156," ")</f>
        <v>2010</v>
      </c>
      <c r="E150" s="115" t="str">
        <f>IF(AND(Planungsübersicht!$E156&gt;1990,TYPE(Planungsübersicht!$E156)=1,NOT(Planungsübersicht!$F156="Umsetzung nicht möglich")),Planungsübersicht!F156," ")</f>
        <v>wird laufend umgesetzt</v>
      </c>
      <c r="F150" s="115" t="str">
        <f>IF(AND(Planungsübersicht!$E156&gt;1990,TYPE(Planungsübersicht!$E156)=1,NOT(Planungsübersicht!$F156="Umsetzung nicht möglich")),Planungsübersicht!G156," ")</f>
        <v>Klassenleitungen</v>
      </c>
      <c r="G150" s="115" t="str">
        <f>IF(AND(Planungsübersicht!$E156&gt;1990,TYPE(Planungsübersicht!$E156)=1,NOT(Planungsübersicht!$F156="Umsetzung nicht möglich")),Planungsübersicht!H156," ")</f>
        <v xml:space="preserve">KlassenlerhrerInnen, SchülerInnen </v>
      </c>
      <c r="H150" s="115">
        <f>IF(AND(Planungsübersicht!$E156&gt;1990,TYPE(Planungsübersicht!$E156)=1,NOT(Planungsübersicht!$F156="Umsetzung nicht möglich")),MAX(Planungsübersicht!I156:Z156)," ")</f>
        <v>0</v>
      </c>
    </row>
    <row r="151" spans="2:8">
      <c r="B151" s="115" t="str">
        <f>IF(AND(Planungsübersicht!$E157&gt;1990,TYPE(Planungsübersicht!$E157)=1,NOT(Planungsübersicht!$F157="Umsetzung nicht möglich")),Planungsübersicht!C157," ")</f>
        <v xml:space="preserve"> </v>
      </c>
      <c r="C151" s="115" t="str">
        <f>IF(AND(Planungsübersicht!$E157&gt;1990,TYPE(Planungsübersicht!$E157)=1,NOT(Planungsübersicht!$F157="Umsetzung nicht möglich")),Planungsübersicht!D157," ")</f>
        <v xml:space="preserve"> </v>
      </c>
      <c r="D151" s="115" t="str">
        <f>IF(AND(Planungsübersicht!$E157&gt;1990,TYPE(Planungsübersicht!$E157)=1,NOT(Planungsübersicht!$F157="Umsetzung nicht möglich")),Planungsübersicht!E157," ")</f>
        <v xml:space="preserve"> </v>
      </c>
      <c r="E151" s="115" t="str">
        <f>IF(AND(Planungsübersicht!$E157&gt;1990,TYPE(Planungsübersicht!$E157)=1,NOT(Planungsübersicht!$F157="Umsetzung nicht möglich")),Planungsübersicht!F157," ")</f>
        <v xml:space="preserve"> </v>
      </c>
      <c r="F151" s="115" t="str">
        <f>IF(AND(Planungsübersicht!$E157&gt;1990,TYPE(Planungsübersicht!$E157)=1,NOT(Planungsübersicht!$F157="Umsetzung nicht möglich")),Planungsübersicht!G157," ")</f>
        <v xml:space="preserve"> </v>
      </c>
      <c r="G151" s="115" t="str">
        <f>IF(AND(Planungsübersicht!$E157&gt;1990,TYPE(Planungsübersicht!$E157)=1,NOT(Planungsübersicht!$F157="Umsetzung nicht möglich")),Planungsübersicht!H157," ")</f>
        <v xml:space="preserve"> </v>
      </c>
      <c r="H151" s="115" t="str">
        <f>IF(AND(Planungsübersicht!$E157&gt;1990,TYPE(Planungsübersicht!$E157)=1,NOT(Planungsübersicht!$F157="Umsetzung nicht möglich")),MAX(Planungsübersicht!I157:Z157)," ")</f>
        <v xml:space="preserve"> </v>
      </c>
    </row>
    <row r="152" spans="2:8" ht="63.75">
      <c r="B152" s="115" t="str">
        <f>IF(AND(Planungsübersicht!$E158&gt;1990,TYPE(Planungsübersicht!$E158)=1,NOT(Planungsübersicht!$F158="Umsetzung nicht möglich")),Planungsübersicht!C158," ")</f>
        <v>A2</v>
      </c>
      <c r="C152" s="115" t="str">
        <f>IF(AND(Planungsübersicht!$E158&gt;1990,TYPE(Planungsübersicht!$E158)=1,NOT(Planungsübersicht!$F158="Umsetzung nicht möglich")),Planungsübersicht!D158," ")</f>
        <v>Bereitstellen verschiedenfarbiger Eimer in den Klassen und Fachräumen</v>
      </c>
      <c r="D152" s="115">
        <f>IF(AND(Planungsübersicht!$E158&gt;1990,TYPE(Planungsübersicht!$E158)=1,NOT(Planungsübersicht!$F158="Umsetzung nicht möglich")),Planungsübersicht!E158," ")</f>
        <v>2010</v>
      </c>
      <c r="E152" s="115" t="str">
        <f>IF(AND(Planungsübersicht!$E158&gt;1990,TYPE(Planungsübersicht!$E158)=1,NOT(Planungsübersicht!$F158="Umsetzung nicht möglich")),Planungsübersicht!F158," ")</f>
        <v>wird laufend umgesetzt</v>
      </c>
      <c r="F152" s="115" t="str">
        <f>IF(AND(Planungsübersicht!$E158&gt;1990,TYPE(Planungsübersicht!$E158)=1,NOT(Planungsübersicht!$F158="Umsetzung nicht möglich")),Planungsübersicht!G158," ")</f>
        <v>KlassenlehrerInnen, Frau Schmalenbach, Frau Twesten</v>
      </c>
      <c r="G152" s="115" t="str">
        <f>IF(AND(Planungsübersicht!$E158&gt;1990,TYPE(Planungsübersicht!$E158)=1,NOT(Planungsübersicht!$F158="Umsetzung nicht möglich")),Planungsübersicht!H158," ")</f>
        <v>KlassenlerhrerInnen, SchülerInnen, HSM</v>
      </c>
      <c r="H152" s="115">
        <f>IF(AND(Planungsübersicht!$E158&gt;1990,TYPE(Planungsübersicht!$E158)=1,NOT(Planungsübersicht!$F158="Umsetzung nicht möglich")),MAX(Planungsübersicht!I158:Z158)," ")</f>
        <v>0</v>
      </c>
    </row>
    <row r="153" spans="2:8">
      <c r="B153" s="115" t="str">
        <f>IF(AND(Planungsübersicht!$E159&gt;1990,TYPE(Planungsübersicht!$E159)=1,NOT(Planungsübersicht!$F159="Umsetzung nicht möglich")),Planungsübersicht!C159," ")</f>
        <v xml:space="preserve"> </v>
      </c>
      <c r="C153" s="115" t="str">
        <f>IF(AND(Planungsübersicht!$E159&gt;1990,TYPE(Planungsübersicht!$E159)=1,NOT(Planungsübersicht!$F159="Umsetzung nicht möglich")),Planungsübersicht!D159," ")</f>
        <v xml:space="preserve"> </v>
      </c>
      <c r="D153" s="115" t="str">
        <f>IF(AND(Planungsübersicht!$E159&gt;1990,TYPE(Planungsübersicht!$E159)=1,NOT(Planungsübersicht!$F159="Umsetzung nicht möglich")),Planungsübersicht!E159," ")</f>
        <v xml:space="preserve"> </v>
      </c>
      <c r="E153" s="115" t="str">
        <f>IF(AND(Planungsübersicht!$E159&gt;1990,TYPE(Planungsübersicht!$E159)=1,NOT(Planungsübersicht!$F159="Umsetzung nicht möglich")),Planungsübersicht!F159," ")</f>
        <v xml:space="preserve"> </v>
      </c>
      <c r="F153" s="115" t="str">
        <f>IF(AND(Planungsübersicht!$E159&gt;1990,TYPE(Planungsübersicht!$E159)=1,NOT(Planungsübersicht!$F159="Umsetzung nicht möglich")),Planungsübersicht!G159," ")</f>
        <v xml:space="preserve"> </v>
      </c>
      <c r="G153" s="115" t="str">
        <f>IF(AND(Planungsübersicht!$E159&gt;1990,TYPE(Planungsübersicht!$E159)=1,NOT(Planungsübersicht!$F159="Umsetzung nicht möglich")),Planungsübersicht!H159," ")</f>
        <v xml:space="preserve"> </v>
      </c>
      <c r="H153" s="115" t="str">
        <f>IF(AND(Planungsübersicht!$E159&gt;1990,TYPE(Planungsübersicht!$E159)=1,NOT(Planungsübersicht!$F159="Umsetzung nicht möglich")),MAX(Planungsübersicht!I159:Z159)," ")</f>
        <v xml:space="preserve"> </v>
      </c>
    </row>
    <row r="154" spans="2:8">
      <c r="B154" s="115" t="str">
        <f>IF(AND(Planungsübersicht!$E161&gt;1990,TYPE(Planungsübersicht!$E161)=1,NOT(Planungsübersicht!$F161="Umsetzung nicht möglich")), Planungsübersicht!C161," ")</f>
        <v xml:space="preserve"> </v>
      </c>
      <c r="C154" s="115" t="str">
        <f>IF(AND(Planungsübersicht!$E161&gt;1990,TYPE(Planungsübersicht!$E161)=1,NOT(Planungsübersicht!$F161="Umsetzung nicht möglich")), Planungsübersicht!D161," ")</f>
        <v xml:space="preserve"> </v>
      </c>
      <c r="D154" s="115" t="str">
        <f>IF(AND(Planungsübersicht!$E161&gt;1990,TYPE(Planungsübersicht!$E161)=1,NOT(Planungsübersicht!$F161="Umsetzung nicht möglich")), Planungsübersicht!E161," ")</f>
        <v xml:space="preserve"> </v>
      </c>
      <c r="E154" s="115" t="str">
        <f>IF(AND(Planungsübersicht!$E161&gt;1990,TYPE(Planungsübersicht!$E161)=1,NOT(Planungsübersicht!$F161="Umsetzung nicht möglich")), Planungsübersicht!F161," ")</f>
        <v xml:space="preserve"> </v>
      </c>
      <c r="F154" s="115" t="str">
        <f>IF(AND(Planungsübersicht!$E161&gt;1990,TYPE(Planungsübersicht!$E161)=1,NOT(Planungsübersicht!$F161="Umsetzung nicht möglich")), Planungsübersicht!G161," ")</f>
        <v xml:space="preserve"> </v>
      </c>
      <c r="G154" s="115" t="str">
        <f>IF(AND(Planungsübersicht!$E161&gt;1990,TYPE(Planungsübersicht!$E161)=1,NOT(Planungsübersicht!$F161="Umsetzung nicht möglich")), Planungsübersicht!H161," ")</f>
        <v xml:space="preserve"> </v>
      </c>
      <c r="H154" s="115" t="str">
        <f>IF(AND(Planungsübersicht!$E161&gt;1990,TYPE(Planungsübersicht!$E161)=1,NOT(Planungsübersicht!$F161="Umsetzung nicht möglich")), MAX(Planungsübersicht!I161:Z161)," ")</f>
        <v xml:space="preserve"> </v>
      </c>
    </row>
    <row r="155" spans="2:8" ht="63.75">
      <c r="B155" s="115" t="str">
        <f>IF(AND(Planungsübersicht!$E162&gt;1990,TYPE(Planungsübersicht!$E162)=1,NOT(Planungsübersicht!$F162="Umsetzung nicht möglich")),Planungsübersicht!C162," ")</f>
        <v>A4</v>
      </c>
      <c r="C155" s="115" t="str">
        <f>IF(AND(Planungsübersicht!$E162&gt;1990,TYPE(Planungsübersicht!$E162)=1,NOT(Planungsübersicht!$F162="Umsetzung nicht möglich")),Planungsübersicht!D162," ")</f>
        <v>Papier wird getrennt gesammelt (Papiermülll richtig entsorgen)</v>
      </c>
      <c r="D155" s="115">
        <f>IF(AND(Planungsübersicht!$E162&gt;1990,TYPE(Planungsübersicht!$E162)=1,NOT(Planungsübersicht!$F162="Umsetzung nicht möglich")),Planungsübersicht!E162," ")</f>
        <v>2010</v>
      </c>
      <c r="E155" s="115" t="str">
        <f>IF(AND(Planungsübersicht!$E162&gt;1990,TYPE(Planungsübersicht!$E162)=1,NOT(Planungsübersicht!$F162="Umsetzung nicht möglich")),Planungsübersicht!F162," ")</f>
        <v>umgesetzt</v>
      </c>
      <c r="F155" s="115" t="str">
        <f>IF(AND(Planungsübersicht!$E162&gt;1990,TYPE(Planungsübersicht!$E162)=1,NOT(Planungsübersicht!$F162="Umsetzung nicht möglich")),Planungsübersicht!G162," ")</f>
        <v>SL, KlassenlehrerInnen</v>
      </c>
      <c r="G155" s="115" t="str">
        <f>IF(AND(Planungsübersicht!$E162&gt;1990,TYPE(Planungsübersicht!$E162)=1,NOT(Planungsübersicht!$F162="Umsetzung nicht möglich")),Planungsübersicht!H162," ")</f>
        <v>SL, KlassenlehrerInnen</v>
      </c>
      <c r="H155" s="115">
        <f>IF(AND(Planungsübersicht!$E162&gt;1990,TYPE(Planungsübersicht!$E162)=1,NOT(Planungsübersicht!$F162="Umsetzung nicht möglich")),MAX(Planungsübersicht!I162:Z162)," ")</f>
        <v>6200</v>
      </c>
    </row>
    <row r="156" spans="2:8">
      <c r="B156" s="115" t="str">
        <f>IF(AND(Planungsübersicht!$E163&gt;1990,TYPE(Planungsübersicht!$E163)=1,NOT(Planungsübersicht!$F163="Umsetzung nicht möglich")),Planungsübersicht!C163," ")</f>
        <v xml:space="preserve"> </v>
      </c>
      <c r="C156" s="115" t="str">
        <f>IF(AND(Planungsübersicht!$E163&gt;1990,TYPE(Planungsübersicht!$E163)=1,NOT(Planungsübersicht!$F163="Umsetzung nicht möglich")),Planungsübersicht!D163," ")</f>
        <v xml:space="preserve"> </v>
      </c>
      <c r="D156" s="115" t="str">
        <f>IF(AND(Planungsübersicht!$E163&gt;1990,TYPE(Planungsübersicht!$E163)=1,NOT(Planungsübersicht!$F163="Umsetzung nicht möglich")),Planungsübersicht!E163," ")</f>
        <v xml:space="preserve"> </v>
      </c>
      <c r="E156" s="115" t="str">
        <f>IF(AND(Planungsübersicht!$E163&gt;1990,TYPE(Planungsübersicht!$E163)=1,NOT(Planungsübersicht!$F163="Umsetzung nicht möglich")),Planungsübersicht!F163," ")</f>
        <v xml:space="preserve"> </v>
      </c>
      <c r="F156" s="115" t="str">
        <f>IF(AND(Planungsübersicht!$E163&gt;1990,TYPE(Planungsübersicht!$E163)=1,NOT(Planungsübersicht!$F163="Umsetzung nicht möglich")),Planungsübersicht!G163," ")</f>
        <v xml:space="preserve"> </v>
      </c>
      <c r="G156" s="115" t="str">
        <f>IF(AND(Planungsübersicht!$E163&gt;1990,TYPE(Planungsübersicht!$E163)=1,NOT(Planungsübersicht!$F163="Umsetzung nicht möglich")),Planungsübersicht!H163," ")</f>
        <v xml:space="preserve"> </v>
      </c>
      <c r="H156" s="115" t="str">
        <f>IF(AND(Planungsübersicht!$E163&gt;1990,TYPE(Planungsübersicht!$E163)=1,NOT(Planungsübersicht!$F163="Umsetzung nicht möglich")),MAX(Planungsübersicht!I163:Z163)," ")</f>
        <v xml:space="preserve"> </v>
      </c>
    </row>
    <row r="157" spans="2:8" ht="89.25">
      <c r="B157" s="115" t="str">
        <f>IF(AND(Planungsübersicht!$E164&gt;1990,TYPE(Planungsübersicht!$E164)=1,NOT(Planungsübersicht!$F164="Umsetzung nicht möglich")),Planungsübersicht!C164," ")</f>
        <v>A5</v>
      </c>
      <c r="C157" s="115" t="str">
        <f>IF(AND(Planungsübersicht!$E164&gt;1990,TYPE(Planungsübersicht!$E164)=1,NOT(Planungsübersicht!$F164="Umsetzung nicht möglich")),Planungsübersicht!D164," ")</f>
        <v>Müll vermeiden auf dem Schulhof, für das Frühstück in der Klasse Mehrwegverpackung nutzen</v>
      </c>
      <c r="D157" s="115">
        <f>IF(AND(Planungsübersicht!$E164&gt;1990,TYPE(Planungsübersicht!$E164)=1,NOT(Planungsübersicht!$F164="Umsetzung nicht möglich")),Planungsübersicht!E164," ")</f>
        <v>2010</v>
      </c>
      <c r="E157" s="115" t="str">
        <f>IF(AND(Planungsübersicht!$E164&gt;1990,TYPE(Planungsübersicht!$E164)=1,NOT(Planungsübersicht!$F164="Umsetzung nicht möglich")),Planungsübersicht!F164," ")</f>
        <v>umgesetzt</v>
      </c>
      <c r="F157" s="115" t="str">
        <f>IF(AND(Planungsübersicht!$E164&gt;1990,TYPE(Planungsübersicht!$E164)=1,NOT(Planungsübersicht!$F164="Umsetzung nicht möglich")),Planungsübersicht!G164," ")</f>
        <v>Frau Boltz, Frau Twesten, Frau Wahjudi</v>
      </c>
      <c r="G157" s="115" t="str">
        <f>IF(AND(Planungsübersicht!$E164&gt;1990,TYPE(Planungsübersicht!$E164)=1,NOT(Planungsübersicht!$F164="Umsetzung nicht möglich")),Planungsübersicht!H164," ")</f>
        <v>Klassenlehrerinnen</v>
      </c>
      <c r="H157" s="115">
        <f>IF(AND(Planungsübersicht!$E164&gt;1990,TYPE(Planungsübersicht!$E164)=1,NOT(Planungsübersicht!$F164="Umsetzung nicht möglich")),MAX(Planungsübersicht!I164:Z164)," ")</f>
        <v>0</v>
      </c>
    </row>
    <row r="158" spans="2:8">
      <c r="B158" s="115" t="str">
        <f>IF(AND(Planungsübersicht!$E165&gt;1990,TYPE(Planungsübersicht!$E165)=1,NOT(Planungsübersicht!$F165="Umsetzung nicht möglich")),Planungsübersicht!C165," ")</f>
        <v xml:space="preserve"> </v>
      </c>
      <c r="C158" s="115" t="str">
        <f>IF(AND(Planungsübersicht!$E165&gt;1990,TYPE(Planungsübersicht!$E165)=1,NOT(Planungsübersicht!$F165="Umsetzung nicht möglich")),Planungsübersicht!D165," ")</f>
        <v xml:space="preserve"> </v>
      </c>
      <c r="D158" s="115" t="str">
        <f>IF(AND(Planungsübersicht!$E165&gt;1990,TYPE(Planungsübersicht!$E165)=1,NOT(Planungsübersicht!$F165="Umsetzung nicht möglich")),Planungsübersicht!E165," ")</f>
        <v xml:space="preserve"> </v>
      </c>
      <c r="E158" s="115" t="str">
        <f>IF(AND(Planungsübersicht!$E165&gt;1990,TYPE(Planungsübersicht!$E165)=1,NOT(Planungsübersicht!$F165="Umsetzung nicht möglich")),Planungsübersicht!F165," ")</f>
        <v xml:space="preserve"> </v>
      </c>
      <c r="F158" s="115" t="str">
        <f>IF(AND(Planungsübersicht!$E165&gt;1990,TYPE(Planungsübersicht!$E165)=1,NOT(Planungsübersicht!$F165="Umsetzung nicht möglich")),Planungsübersicht!G165," ")</f>
        <v xml:space="preserve"> </v>
      </c>
      <c r="G158" s="115" t="str">
        <f>IF(AND(Planungsübersicht!$E165&gt;1990,TYPE(Planungsübersicht!$E165)=1,NOT(Planungsübersicht!$F165="Umsetzung nicht möglich")),Planungsübersicht!H165," ")</f>
        <v xml:space="preserve"> </v>
      </c>
      <c r="H158" s="115" t="str">
        <f>IF(AND(Planungsübersicht!$E165&gt;1990,TYPE(Planungsübersicht!$E165)=1,NOT(Planungsübersicht!$F165="Umsetzung nicht möglich")),MAX(Planungsübersicht!I165:Z165)," ")</f>
        <v xml:space="preserve"> </v>
      </c>
    </row>
    <row r="159" spans="2:8" ht="63.75">
      <c r="B159" s="115" t="str">
        <f>IF(AND(Planungsübersicht!$E166&gt;1990,TYPE(Planungsübersicht!$E166)=1,NOT(Planungsübersicht!$F166="Umsetzung nicht möglich")),Planungsübersicht!C166," ")</f>
        <v>A6</v>
      </c>
      <c r="C159" s="115" t="str">
        <f>IF(AND(Planungsübersicht!$E166&gt;1990,TYPE(Planungsübersicht!$E166)=1,NOT(Planungsübersicht!$F166="Umsetzung nicht möglich")),Planungsübersicht!D166," ")</f>
        <v>Pfand-Sammel-Aktion zu Gunsten von „Schulen für Haiti“</v>
      </c>
      <c r="D159" s="115">
        <f>IF(AND(Planungsübersicht!$E166&gt;1990,TYPE(Planungsübersicht!$E166)=1,NOT(Planungsübersicht!$F166="Umsetzung nicht möglich")),Planungsübersicht!E166," ")</f>
        <v>2014</v>
      </c>
      <c r="E159" s="115" t="str">
        <f>IF(AND(Planungsübersicht!$E166&gt;1990,TYPE(Planungsübersicht!$E166)=1,NOT(Planungsübersicht!$F166="Umsetzung nicht möglich")),Planungsübersicht!F166," ")</f>
        <v>umgesetzt</v>
      </c>
      <c r="F159" s="115" t="str">
        <f>IF(AND(Planungsübersicht!$E166&gt;1990,TYPE(Planungsübersicht!$E166)=1,NOT(Planungsübersicht!$F166="Umsetzung nicht möglich")),Planungsübersicht!G166," ")</f>
        <v>Stufe 3</v>
      </c>
      <c r="G159" s="115" t="str">
        <f>IF(AND(Planungsübersicht!$E166&gt;1990,TYPE(Planungsübersicht!$E166)=1,NOT(Planungsübersicht!$F166="Umsetzung nicht möglich")),Planungsübersicht!H166," ")</f>
        <v>Klasse 3a + Klassenlehrerin</v>
      </c>
      <c r="H159" s="115">
        <f>IF(AND(Planungsübersicht!$E166&gt;1990,TYPE(Planungsübersicht!$E166)=1,NOT(Planungsübersicht!$F166="Umsetzung nicht möglich")),MAX(Planungsübersicht!I166:Z166)," ")</f>
        <v>0</v>
      </c>
    </row>
    <row r="160" spans="2:8">
      <c r="B160" s="115" t="str">
        <f>IF(AND(Planungsübersicht!$E167&gt;1990,TYPE(Planungsübersicht!$E167)=1,NOT(Planungsübersicht!$F167="Umsetzung nicht möglich")),Planungsübersicht!C167," ")</f>
        <v xml:space="preserve"> </v>
      </c>
      <c r="C160" s="115" t="str">
        <f>IF(AND(Planungsübersicht!$E167&gt;1990,TYPE(Planungsübersicht!$E167)=1,NOT(Planungsübersicht!$F167="Umsetzung nicht möglich")),Planungsübersicht!D167," ")</f>
        <v xml:space="preserve"> </v>
      </c>
      <c r="D160" s="115" t="str">
        <f>IF(AND(Planungsübersicht!$E167&gt;1990,TYPE(Planungsübersicht!$E167)=1,NOT(Planungsübersicht!$F167="Umsetzung nicht möglich")),Planungsübersicht!E167," ")</f>
        <v xml:space="preserve"> </v>
      </c>
      <c r="E160" s="115" t="str">
        <f>IF(AND(Planungsübersicht!$E167&gt;1990,TYPE(Planungsübersicht!$E167)=1,NOT(Planungsübersicht!$F167="Umsetzung nicht möglich")),Planungsübersicht!F167," ")</f>
        <v xml:space="preserve"> </v>
      </c>
      <c r="F160" s="115" t="str">
        <f>IF(AND(Planungsübersicht!$E167&gt;1990,TYPE(Planungsübersicht!$E167)=1,NOT(Planungsübersicht!$F167="Umsetzung nicht möglich")),Planungsübersicht!G167," ")</f>
        <v xml:space="preserve"> </v>
      </c>
      <c r="G160" s="115" t="str">
        <f>IF(AND(Planungsübersicht!$E167&gt;1990,TYPE(Planungsübersicht!$E167)=1,NOT(Planungsübersicht!$F167="Umsetzung nicht möglich")),Planungsübersicht!H167," ")</f>
        <v xml:space="preserve"> </v>
      </c>
      <c r="H160" s="115" t="str">
        <f>IF(AND(Planungsübersicht!$E167&gt;1990,TYPE(Planungsübersicht!$E167)=1,NOT(Planungsübersicht!$F167="Umsetzung nicht möglich")),MAX(Planungsübersicht!I167:Z167)," ")</f>
        <v xml:space="preserve"> </v>
      </c>
    </row>
    <row r="161" spans="2:8" ht="51">
      <c r="B161" s="115" t="str">
        <f>IF(AND(Planungsübersicht!$E168&gt;1990,TYPE(Planungsübersicht!$E168)=1,NOT(Planungsübersicht!$F168="Umsetzung nicht möglich")),Planungsübersicht!C168," ")</f>
        <v>A7</v>
      </c>
      <c r="C161" s="115" t="str">
        <f>IF(AND(Planungsübersicht!$E168&gt;1990,TYPE(Planungsübersicht!$E168)=1,NOT(Planungsübersicht!$F168="Umsetzung nicht möglich")),Planungsübersicht!D168," ")</f>
        <v>jährliche Teilnahme an der Aktion "Hamburg räumt auf"</v>
      </c>
      <c r="D161" s="115">
        <f>IF(AND(Planungsübersicht!$E168&gt;1990,TYPE(Planungsübersicht!$E168)=1,NOT(Planungsübersicht!$F168="Umsetzung nicht möglich")),Planungsübersicht!E168," ")</f>
        <v>2013</v>
      </c>
      <c r="E161" s="115" t="str">
        <f>IF(AND(Planungsübersicht!$E168&gt;1990,TYPE(Planungsübersicht!$E168)=1,NOT(Planungsübersicht!$F168="Umsetzung nicht möglich")),Planungsübersicht!F168," ")</f>
        <v>in Umsetzung (Mitte)</v>
      </c>
      <c r="F161" s="115" t="str">
        <f>IF(AND(Planungsübersicht!$E168&gt;1990,TYPE(Planungsübersicht!$E168)=1,NOT(Planungsübersicht!$F168="Umsetzung nicht möglich")),Planungsübersicht!G168," ")</f>
        <v>Klimagruppe</v>
      </c>
      <c r="G161" s="115" t="str">
        <f>IF(AND(Planungsübersicht!$E168&gt;1990,TYPE(Planungsübersicht!$E168)=1,NOT(Planungsübersicht!$F168="Umsetzung nicht möglich")),Planungsübersicht!H168," ")</f>
        <v>Schüler der Klassenstufen</v>
      </c>
      <c r="H161" s="115">
        <f>IF(AND(Planungsübersicht!$E168&gt;1990,TYPE(Planungsübersicht!$E168)=1,NOT(Planungsübersicht!$F168="Umsetzung nicht möglich")),MAX(Planungsübersicht!I168:Z168)," ")</f>
        <v>0</v>
      </c>
    </row>
    <row r="162" spans="2:8">
      <c r="B162" s="115" t="str">
        <f>IF(AND(Planungsübersicht!$E169&gt;1990,TYPE(Planungsübersicht!$E169)=1,NOT(Planungsübersicht!$F169="Umsetzung nicht möglich")),Planungsübersicht!C169," ")</f>
        <v xml:space="preserve"> </v>
      </c>
      <c r="C162" s="115" t="str">
        <f>IF(AND(Planungsübersicht!$E169&gt;1990,TYPE(Planungsübersicht!$E169)=1,NOT(Planungsübersicht!$F169="Umsetzung nicht möglich")),Planungsübersicht!D169," ")</f>
        <v xml:space="preserve"> </v>
      </c>
      <c r="D162" s="115" t="str">
        <f>IF(AND(Planungsübersicht!$E169&gt;1990,TYPE(Planungsübersicht!$E169)=1,NOT(Planungsübersicht!$F169="Umsetzung nicht möglich")),Planungsübersicht!E169," ")</f>
        <v xml:space="preserve"> </v>
      </c>
      <c r="E162" s="115" t="str">
        <f>IF(AND(Planungsübersicht!$E169&gt;1990,TYPE(Planungsübersicht!$E169)=1,NOT(Planungsübersicht!$F169="Umsetzung nicht möglich")),Planungsübersicht!F169," ")</f>
        <v xml:space="preserve"> </v>
      </c>
      <c r="F162" s="115" t="str">
        <f>IF(AND(Planungsübersicht!$E169&gt;1990,TYPE(Planungsübersicht!$E169)=1,NOT(Planungsübersicht!$F169="Umsetzung nicht möglich")),Planungsübersicht!G169," ")</f>
        <v xml:space="preserve"> </v>
      </c>
      <c r="G162" s="115" t="str">
        <f>IF(AND(Planungsübersicht!$E169&gt;1990,TYPE(Planungsübersicht!$E169)=1,NOT(Planungsübersicht!$F169="Umsetzung nicht möglich")),Planungsübersicht!H169," ")</f>
        <v xml:space="preserve"> </v>
      </c>
      <c r="H162" s="115" t="str">
        <f>IF(AND(Planungsübersicht!$E169&gt;1990,TYPE(Planungsübersicht!$E169)=1,NOT(Planungsübersicht!$F169="Umsetzung nicht möglich")),MAX(Planungsübersicht!I169:Z169)," ")</f>
        <v xml:space="preserve"> </v>
      </c>
    </row>
    <row r="163" spans="2:8">
      <c r="B163" s="115" t="str">
        <f>IF(AND(Planungsübersicht!$E171&gt;1990,TYPE(Planungsübersicht!$E171)=1,NOT(Planungsübersicht!$F171="Umsetzung nicht möglich")), Planungsübersicht!C171," ")</f>
        <v xml:space="preserve"> </v>
      </c>
      <c r="C163" s="115" t="str">
        <f>IF(AND(Planungsübersicht!$E171&gt;1990,TYPE(Planungsübersicht!$E171)=1,NOT(Planungsübersicht!$F171="Umsetzung nicht möglich")), Planungsübersicht!D171," ")</f>
        <v xml:space="preserve"> </v>
      </c>
      <c r="D163" s="115" t="str">
        <f>IF(AND(Planungsübersicht!$E171&gt;1990,TYPE(Planungsübersicht!$E171)=1,NOT(Planungsübersicht!$F171="Umsetzung nicht möglich")), Planungsübersicht!E171," ")</f>
        <v xml:space="preserve"> </v>
      </c>
      <c r="E163" s="115" t="str">
        <f>IF(AND(Planungsübersicht!$E171&gt;1990,TYPE(Planungsübersicht!$E171)=1,NOT(Planungsübersicht!$F171="Umsetzung nicht möglich")), Planungsübersicht!F171," ")</f>
        <v xml:space="preserve"> </v>
      </c>
      <c r="F163" s="115" t="str">
        <f>IF(AND(Planungsübersicht!$E171&gt;1990,TYPE(Planungsübersicht!$E171)=1,NOT(Planungsübersicht!$F171="Umsetzung nicht möglich")), Planungsübersicht!G171," ")</f>
        <v xml:space="preserve"> </v>
      </c>
      <c r="G163" s="115" t="str">
        <f>IF(AND(Planungsübersicht!$E171&gt;1990,TYPE(Planungsübersicht!$E171)=1,NOT(Planungsübersicht!$F171="Umsetzung nicht möglich")), Planungsübersicht!H171," ")</f>
        <v xml:space="preserve"> </v>
      </c>
      <c r="H163" s="115" t="str">
        <f>IF(AND(Planungsübersicht!$E171&gt;1990,TYPE(Planungsübersicht!$E171)=1,NOT(Planungsübersicht!$F171="Umsetzung nicht möglich")), MAX(Planungsübersicht!I171:Z171)," ")</f>
        <v xml:space="preserve"> </v>
      </c>
    </row>
    <row r="164" spans="2:8">
      <c r="B164" s="115" t="str">
        <f>IF(AND(Planungsübersicht!$E173&gt;1990,TYPE(Planungsübersicht!$E173)=1,NOT(Planungsübersicht!$F173="Umsetzung nicht möglich")), Planungsübersicht!C173," ")</f>
        <v xml:space="preserve"> </v>
      </c>
      <c r="C164" s="115" t="str">
        <f>IF(AND(Planungsübersicht!$E173&gt;1990,TYPE(Planungsübersicht!$E173)=1,NOT(Planungsübersicht!$F173="Umsetzung nicht möglich")), Planungsübersicht!D173," ")</f>
        <v xml:space="preserve"> </v>
      </c>
      <c r="D164" s="115" t="str">
        <f>IF(AND(Planungsübersicht!$E173&gt;1990,TYPE(Planungsübersicht!$E173)=1,NOT(Planungsübersicht!$F173="Umsetzung nicht möglich")), Planungsübersicht!E173," ")</f>
        <v xml:space="preserve"> </v>
      </c>
      <c r="E164" s="115" t="str">
        <f>IF(AND(Planungsübersicht!$E173&gt;1990,TYPE(Planungsübersicht!$E173)=1,NOT(Planungsübersicht!$F173="Umsetzung nicht möglich")), Planungsübersicht!F173," ")</f>
        <v xml:space="preserve"> </v>
      </c>
      <c r="F164" s="115" t="str">
        <f>IF(AND(Planungsübersicht!$E173&gt;1990,TYPE(Planungsübersicht!$E173)=1,NOT(Planungsübersicht!$F173="Umsetzung nicht möglich")), Planungsübersicht!G173," ")</f>
        <v xml:space="preserve"> </v>
      </c>
      <c r="G164" s="115" t="str">
        <f>IF(AND(Planungsübersicht!$E173&gt;1990,TYPE(Planungsübersicht!$E173)=1,NOT(Planungsübersicht!$F173="Umsetzung nicht möglich")), Planungsübersicht!H173," ")</f>
        <v xml:space="preserve"> </v>
      </c>
      <c r="H164" s="115" t="str">
        <f>IF(AND(Planungsübersicht!$E173&gt;1990,TYPE(Planungsübersicht!$E173)=1,NOT(Planungsübersicht!$F173="Umsetzung nicht möglich")), MAX(Planungsübersicht!I173:Z173)," ")</f>
        <v xml:space="preserve"> </v>
      </c>
    </row>
    <row r="165" spans="2:8">
      <c r="B165" s="115" t="str">
        <f>IF(AND(Planungsübersicht!$E175&gt;1990,TYPE(Planungsübersicht!$E175)=1,NOT(Planungsübersicht!$F175="Umsetzung nicht möglich")), Planungsübersicht!C175," ")</f>
        <v xml:space="preserve"> </v>
      </c>
      <c r="C165" s="115" t="str">
        <f>IF(AND(Planungsübersicht!$E175&gt;1990,TYPE(Planungsübersicht!$E175)=1,NOT(Planungsübersicht!$F175="Umsetzung nicht möglich")), Planungsübersicht!D175," ")</f>
        <v xml:space="preserve"> </v>
      </c>
      <c r="D165" s="115" t="str">
        <f>IF(AND(Planungsübersicht!$E175&gt;1990,TYPE(Planungsübersicht!$E175)=1,NOT(Planungsübersicht!$F175="Umsetzung nicht möglich")), Planungsübersicht!E175," ")</f>
        <v xml:space="preserve"> </v>
      </c>
      <c r="E165" s="115" t="str">
        <f>IF(AND(Planungsübersicht!$E175&gt;1990,TYPE(Planungsübersicht!$E175)=1,NOT(Planungsübersicht!$F175="Umsetzung nicht möglich")), Planungsübersicht!F175," ")</f>
        <v xml:space="preserve"> </v>
      </c>
      <c r="F165" s="115" t="str">
        <f>IF(AND(Planungsübersicht!$E175&gt;1990,TYPE(Planungsübersicht!$E175)=1,NOT(Planungsübersicht!$F175="Umsetzung nicht möglich")), Planungsübersicht!G175," ")</f>
        <v xml:space="preserve"> </v>
      </c>
      <c r="G165" s="115" t="str">
        <f>IF(AND(Planungsübersicht!$E175&gt;1990,TYPE(Planungsübersicht!$E175)=1,NOT(Planungsübersicht!$F175="Umsetzung nicht möglich")), Planungsübersicht!H175," ")</f>
        <v xml:space="preserve"> </v>
      </c>
      <c r="H165" s="115" t="str">
        <f>IF(AND(Planungsübersicht!$E175&gt;1990,TYPE(Planungsübersicht!$E175)=1,NOT(Planungsübersicht!$F175="Umsetzung nicht möglich")), MAX(Planungsübersicht!I175:Z175)," ")</f>
        <v xml:space="preserve"> </v>
      </c>
    </row>
    <row r="166" spans="2:8">
      <c r="B166" s="115" t="str">
        <f>IF(AND(Planungsübersicht!$E177&gt;1990,TYPE(Planungsübersicht!$E177)=1,NOT(Planungsübersicht!$F177="Umsetzung nicht möglich")), Planungsübersicht!C177," ")</f>
        <v xml:space="preserve"> </v>
      </c>
      <c r="C166" s="115" t="str">
        <f>IF(AND(Planungsübersicht!$E177&gt;1990,TYPE(Planungsübersicht!$E177)=1,NOT(Planungsübersicht!$F177="Umsetzung nicht möglich")), Planungsübersicht!D177," ")</f>
        <v xml:space="preserve"> </v>
      </c>
      <c r="D166" s="115" t="str">
        <f>IF(AND(Planungsübersicht!$E177&gt;1990,TYPE(Planungsübersicht!$E177)=1,NOT(Planungsübersicht!$F177="Umsetzung nicht möglich")), Planungsübersicht!E177," ")</f>
        <v xml:space="preserve"> </v>
      </c>
      <c r="E166" s="115" t="str">
        <f>IF(AND(Planungsübersicht!$E177&gt;1990,TYPE(Planungsübersicht!$E177)=1,NOT(Planungsübersicht!$F177="Umsetzung nicht möglich")), Planungsübersicht!F177," ")</f>
        <v xml:space="preserve"> </v>
      </c>
      <c r="F166" s="115" t="str">
        <f>IF(AND(Planungsübersicht!$E177&gt;1990,TYPE(Planungsübersicht!$E177)=1,NOT(Planungsübersicht!$F177="Umsetzung nicht möglich")), Planungsübersicht!G177," ")</f>
        <v xml:space="preserve"> </v>
      </c>
      <c r="G166" s="115" t="str">
        <f>IF(AND(Planungsübersicht!$E177&gt;1990,TYPE(Planungsübersicht!$E177)=1,NOT(Planungsübersicht!$F177="Umsetzung nicht möglich")), Planungsübersicht!H177," ")</f>
        <v xml:space="preserve"> </v>
      </c>
      <c r="H166" s="115" t="str">
        <f>IF(AND(Planungsübersicht!$E177&gt;1990,TYPE(Planungsübersicht!$E177)=1,NOT(Planungsübersicht!$F177="Umsetzung nicht möglich")), MAX(Planungsübersicht!I177:Z177)," ")</f>
        <v xml:space="preserve"> </v>
      </c>
    </row>
    <row r="167" spans="2:8" ht="38.25">
      <c r="B167" s="115" t="str">
        <f>IF(AND(Planungsübersicht!$E178&gt;1990,TYPE(Planungsübersicht!$E178)=1,NOT(Planungsübersicht!$F178="Umsetzung nicht möglich")),Planungsübersicht!C178," ")</f>
        <v>A12</v>
      </c>
      <c r="C167" s="115" t="str">
        <f>IF(AND(Planungsübersicht!$E178&gt;1990,TYPE(Planungsübersicht!$E178)=1,NOT(Planungsübersicht!$F178="Umsetzung nicht möglich")),Planungsübersicht!D178," ")</f>
        <v>Sammeln von verbrauchten Batterien</v>
      </c>
      <c r="D167" s="115">
        <f>IF(AND(Planungsübersicht!$E178&gt;1990,TYPE(Planungsübersicht!$E178)=1,NOT(Planungsübersicht!$F178="Umsetzung nicht möglich")),Planungsübersicht!E178," ")</f>
        <v>2013</v>
      </c>
      <c r="E167" s="115" t="str">
        <f>IF(AND(Planungsübersicht!$E178&gt;1990,TYPE(Planungsübersicht!$E178)=1,NOT(Planungsübersicht!$F178="Umsetzung nicht möglich")),Planungsübersicht!F178," ")</f>
        <v>umgesetzt</v>
      </c>
      <c r="F167" s="115" t="str">
        <f>IF(AND(Planungsübersicht!$E178&gt;1990,TYPE(Planungsübersicht!$E178)=1,NOT(Planungsübersicht!$F178="Umsetzung nicht möglich")),Planungsübersicht!G178," ")</f>
        <v>Schulleitung</v>
      </c>
      <c r="G167" s="115" t="str">
        <f>IF(AND(Planungsübersicht!$E178&gt;1990,TYPE(Planungsübersicht!$E178)=1,NOT(Planungsübersicht!$F178="Umsetzung nicht möglich")),Planungsübersicht!H178," ")</f>
        <v>Schulgemeinschaft</v>
      </c>
      <c r="H167" s="115">
        <f>IF(AND(Planungsübersicht!$E178&gt;1990,TYPE(Planungsübersicht!$E178)=1,NOT(Planungsübersicht!$F178="Umsetzung nicht möglich")),MAX(Planungsübersicht!I178:Z178)," ")</f>
        <v>0</v>
      </c>
    </row>
    <row r="168" spans="2:8">
      <c r="B168" s="115" t="str">
        <f>IF(AND(Planungsübersicht!$E179&gt;1990,TYPE(Planungsübersicht!$E179)=1,NOT(Planungsübersicht!$F179="Umsetzung nicht möglich")),Planungsübersicht!C179," ")</f>
        <v xml:space="preserve"> </v>
      </c>
      <c r="C168" s="115" t="str">
        <f>IF(AND(Planungsübersicht!$E179&gt;1990,TYPE(Planungsübersicht!$E179)=1,NOT(Planungsübersicht!$F179="Umsetzung nicht möglich")),Planungsübersicht!D179," ")</f>
        <v xml:space="preserve"> </v>
      </c>
      <c r="D168" s="115" t="str">
        <f>IF(AND(Planungsübersicht!$E179&gt;1990,TYPE(Planungsübersicht!$E179)=1,NOT(Planungsübersicht!$F179="Umsetzung nicht möglich")),Planungsübersicht!E179," ")</f>
        <v xml:space="preserve"> </v>
      </c>
      <c r="E168" s="115" t="str">
        <f>IF(AND(Planungsübersicht!$E179&gt;1990,TYPE(Planungsübersicht!$E179)=1,NOT(Planungsübersicht!$F179="Umsetzung nicht möglich")),Planungsübersicht!F179," ")</f>
        <v xml:space="preserve"> </v>
      </c>
      <c r="F168" s="115" t="str">
        <f>IF(AND(Planungsübersicht!$E179&gt;1990,TYPE(Planungsübersicht!$E179)=1,NOT(Planungsübersicht!$F179="Umsetzung nicht möglich")),Planungsübersicht!G179," ")</f>
        <v xml:space="preserve"> </v>
      </c>
      <c r="G168" s="115" t="str">
        <f>IF(AND(Planungsübersicht!$E179&gt;1990,TYPE(Planungsübersicht!$E179)=1,NOT(Planungsübersicht!$F179="Umsetzung nicht möglich")),Planungsübersicht!H179," ")</f>
        <v xml:space="preserve"> </v>
      </c>
      <c r="H168" s="115" t="str">
        <f>IF(AND(Planungsübersicht!$E179&gt;1990,TYPE(Planungsübersicht!$E179)=1,NOT(Planungsübersicht!$F179="Umsetzung nicht möglich")),MAX(Planungsübersicht!I179:Z179)," ")</f>
        <v xml:space="preserve"> </v>
      </c>
    </row>
    <row r="169" spans="2:8">
      <c r="B169" s="115" t="str">
        <f>IF(AND(Planungsübersicht!$E181&gt;1990,TYPE(Planungsübersicht!$E181)=1,NOT(Planungsübersicht!$F181="Umsetzung nicht möglich")), Planungsübersicht!C181," ")</f>
        <v xml:space="preserve"> </v>
      </c>
      <c r="C169" s="115" t="str">
        <f>IF(AND(Planungsübersicht!$E181&gt;1990,TYPE(Planungsübersicht!$E181)=1,NOT(Planungsübersicht!$F181="Umsetzung nicht möglich")), Planungsübersicht!D181," ")</f>
        <v xml:space="preserve"> </v>
      </c>
      <c r="D169" s="115" t="str">
        <f>IF(AND(Planungsübersicht!$E181&gt;1990,TYPE(Planungsübersicht!$E181)=1,NOT(Planungsübersicht!$F181="Umsetzung nicht möglich")), Planungsübersicht!E181," ")</f>
        <v xml:space="preserve"> </v>
      </c>
      <c r="E169" s="115" t="str">
        <f>IF(AND(Planungsübersicht!$E181&gt;1990,TYPE(Planungsübersicht!$E181)=1,NOT(Planungsübersicht!$F181="Umsetzung nicht möglich")), Planungsübersicht!F181," ")</f>
        <v xml:space="preserve"> </v>
      </c>
      <c r="F169" s="115" t="str">
        <f>IF(AND(Planungsübersicht!$E181&gt;1990,TYPE(Planungsübersicht!$E181)=1,NOT(Planungsübersicht!$F181="Umsetzung nicht möglich")), Planungsübersicht!G181," ")</f>
        <v xml:space="preserve"> </v>
      </c>
      <c r="G169" s="115" t="str">
        <f>IF(AND(Planungsübersicht!$E181&gt;1990,TYPE(Planungsübersicht!$E181)=1,NOT(Planungsübersicht!$F181="Umsetzung nicht möglich")), Planungsübersicht!H181," ")</f>
        <v xml:space="preserve"> </v>
      </c>
      <c r="H169" s="115" t="str">
        <f>IF(AND(Planungsübersicht!$E181&gt;1990,TYPE(Planungsübersicht!$E181)=1,NOT(Planungsübersicht!$F181="Umsetzung nicht möglich")), MAX(Planungsübersicht!I181:Z181)," ")</f>
        <v xml:space="preserve"> </v>
      </c>
    </row>
    <row r="170" spans="2:8" ht="76.5">
      <c r="B170" s="115" t="str">
        <f>IF(AND(Planungsübersicht!$E182&gt;1990,TYPE(Planungsübersicht!$E182)=1,NOT(Planungsübersicht!$F182="Umsetzung nicht möglich")),Planungsübersicht!C182," ")</f>
        <v>A14</v>
      </c>
      <c r="C170" s="115" t="str">
        <f>IF(AND(Planungsübersicht!$E182&gt;1990,TYPE(Planungsübersicht!$E182)=1,NOT(Planungsübersicht!$F182="Umsetzung nicht möglich")),Planungsübersicht!D182," ")</f>
        <v>Schulgelände sauber halten (Patenschaftsgebiete sauber halten und pflegen)</v>
      </c>
      <c r="D170" s="115">
        <f>IF(AND(Planungsübersicht!$E182&gt;1990,TYPE(Planungsübersicht!$E182)=1,NOT(Planungsübersicht!$F182="Umsetzung nicht möglich")),Planungsübersicht!E182," ")</f>
        <v>2014</v>
      </c>
      <c r="E170" s="115" t="str">
        <f>IF(AND(Planungsübersicht!$E182&gt;1990,TYPE(Planungsübersicht!$E182)=1,NOT(Planungsübersicht!$F182="Umsetzung nicht möglich")),Planungsübersicht!F182," ")</f>
        <v>wird laufend umgesetzt</v>
      </c>
      <c r="F170" s="115" t="str">
        <f>IF(AND(Planungsübersicht!$E182&gt;1990,TYPE(Planungsübersicht!$E182)=1,NOT(Planungsübersicht!$F182="Umsetzung nicht möglich")),Planungsübersicht!G182," ")</f>
        <v>SL</v>
      </c>
      <c r="G170" s="115" t="str">
        <f>IF(AND(Planungsübersicht!$E182&gt;1990,TYPE(Planungsübersicht!$E182)=1,NOT(Planungsübersicht!$F182="Umsetzung nicht möglich")),Planungsübersicht!H182," ")</f>
        <v>KlassenlehrerInnen, SchülerInnen</v>
      </c>
      <c r="H170" s="115">
        <f>IF(AND(Planungsübersicht!$E182&gt;1990,TYPE(Planungsübersicht!$E182)=1,NOT(Planungsübersicht!$F182="Umsetzung nicht möglich")),MAX(Planungsübersicht!I182:Z182)," ")</f>
        <v>0</v>
      </c>
    </row>
    <row r="171" spans="2:8">
      <c r="B171" s="115" t="str">
        <f>IF(AND(Planungsübersicht!$E183&gt;1990,TYPE(Planungsübersicht!$E183)=1,NOT(Planungsübersicht!$F183="Umsetzung nicht möglich")),Planungsübersicht!C183," ")</f>
        <v xml:space="preserve"> </v>
      </c>
      <c r="C171" s="115" t="str">
        <f>IF(AND(Planungsübersicht!$E183&gt;1990,TYPE(Planungsübersicht!$E183)=1,NOT(Planungsübersicht!$F183="Umsetzung nicht möglich")),Planungsübersicht!D183," ")</f>
        <v xml:space="preserve"> </v>
      </c>
      <c r="D171" s="115" t="str">
        <f>IF(AND(Planungsübersicht!$E183&gt;1990,TYPE(Planungsübersicht!$E183)=1,NOT(Planungsübersicht!$F183="Umsetzung nicht möglich")),Planungsübersicht!E183," ")</f>
        <v xml:space="preserve"> </v>
      </c>
      <c r="E171" s="115" t="str">
        <f>IF(AND(Planungsübersicht!$E183&gt;1990,TYPE(Planungsübersicht!$E183)=1,NOT(Planungsübersicht!$F183="Umsetzung nicht möglich")),Planungsübersicht!F183," ")</f>
        <v xml:space="preserve"> </v>
      </c>
      <c r="F171" s="115" t="str">
        <f>IF(AND(Planungsübersicht!$E183&gt;1990,TYPE(Planungsübersicht!$E183)=1,NOT(Planungsübersicht!$F183="Umsetzung nicht möglich")),Planungsübersicht!G183," ")</f>
        <v xml:space="preserve"> </v>
      </c>
      <c r="G171" s="115" t="str">
        <f>IF(AND(Planungsübersicht!$E183&gt;1990,TYPE(Planungsübersicht!$E183)=1,NOT(Planungsübersicht!$F183="Umsetzung nicht möglich")),Planungsübersicht!H183," ")</f>
        <v xml:space="preserve"> </v>
      </c>
      <c r="H171" s="115" t="str">
        <f>IF(AND(Planungsübersicht!$E183&gt;1990,TYPE(Planungsübersicht!$E183)=1,NOT(Planungsübersicht!$F183="Umsetzung nicht möglich")),MAX(Planungsübersicht!I183:Z183)," ")</f>
        <v xml:space="preserve"> </v>
      </c>
    </row>
    <row r="172" spans="2:8">
      <c r="B172" s="115" t="str">
        <f>IF(AND(Planungsübersicht!$E185&gt;1990,TYPE(Planungsübersicht!$E185)=1,NOT(Planungsübersicht!$F185="Umsetzung nicht möglich")), Planungsübersicht!C185," ")</f>
        <v xml:space="preserve"> </v>
      </c>
      <c r="C172" s="115" t="str">
        <f>IF(AND(Planungsübersicht!$E185&gt;1990,TYPE(Planungsübersicht!$E185)=1,NOT(Planungsübersicht!$F185="Umsetzung nicht möglich")), Planungsübersicht!D185," ")</f>
        <v xml:space="preserve"> </v>
      </c>
      <c r="D172" s="115" t="str">
        <f>IF(AND(Planungsübersicht!$E185&gt;1990,TYPE(Planungsübersicht!$E185)=1,NOT(Planungsübersicht!$F185="Umsetzung nicht möglich")), Planungsübersicht!E185," ")</f>
        <v xml:space="preserve"> </v>
      </c>
      <c r="E172" s="115" t="str">
        <f>IF(AND(Planungsübersicht!$E185&gt;1990,TYPE(Planungsübersicht!$E185)=1,NOT(Planungsübersicht!$F185="Umsetzung nicht möglich")), Planungsübersicht!F185," ")</f>
        <v xml:space="preserve"> </v>
      </c>
      <c r="F172" s="115" t="str">
        <f>IF(AND(Planungsübersicht!$E185&gt;1990,TYPE(Planungsübersicht!$E185)=1,NOT(Planungsübersicht!$F185="Umsetzung nicht möglich")), Planungsübersicht!G185," ")</f>
        <v xml:space="preserve"> </v>
      </c>
      <c r="G172" s="115" t="str">
        <f>IF(AND(Planungsübersicht!$E185&gt;1990,TYPE(Planungsübersicht!$E185)=1,NOT(Planungsübersicht!$F185="Umsetzung nicht möglich")), Planungsübersicht!H185," ")</f>
        <v xml:space="preserve"> </v>
      </c>
      <c r="H172" s="115" t="str">
        <f>IF(AND(Planungsübersicht!$E185&gt;1990,TYPE(Planungsübersicht!$E185)=1,NOT(Planungsübersicht!$F185="Umsetzung nicht möglich")), MAX(Planungsübersicht!I185:Z185)," ")</f>
        <v xml:space="preserve"> </v>
      </c>
    </row>
    <row r="173" spans="2:8">
      <c r="B173" s="115" t="str">
        <f>IF(AND(Planungsübersicht!$E189&gt;1990,TYPE(Planungsübersicht!$E189)=1,NOT(Planungsübersicht!$F189="Umsetzung nicht möglich")), Planungsübersicht!C189," ")</f>
        <v xml:space="preserve"> </v>
      </c>
      <c r="C173" s="115" t="str">
        <f>IF(AND(Planungsübersicht!$E189&gt;1990,TYPE(Planungsübersicht!$E189)=1,NOT(Planungsübersicht!$F189="Umsetzung nicht möglich")), Planungsübersicht!D189," ")</f>
        <v xml:space="preserve"> </v>
      </c>
      <c r="D173" s="115" t="str">
        <f>IF(AND(Planungsübersicht!$E189&gt;1990,TYPE(Planungsübersicht!$E189)=1,NOT(Planungsübersicht!$F189="Umsetzung nicht möglich")), Planungsübersicht!E189," ")</f>
        <v xml:space="preserve"> </v>
      </c>
      <c r="E173" s="115" t="str">
        <f>IF(AND(Planungsübersicht!$E189&gt;1990,TYPE(Planungsübersicht!$E189)=1,NOT(Planungsübersicht!$F189="Umsetzung nicht möglich")), Planungsübersicht!F189," ")</f>
        <v xml:space="preserve"> </v>
      </c>
      <c r="F173" s="115" t="str">
        <f>IF(AND(Planungsübersicht!$E189&gt;1990,TYPE(Planungsübersicht!$E189)=1,NOT(Planungsübersicht!$F189="Umsetzung nicht möglich")), Planungsübersicht!G189," ")</f>
        <v xml:space="preserve"> </v>
      </c>
      <c r="G173" s="115" t="str">
        <f>IF(AND(Planungsübersicht!$E189&gt;1990,TYPE(Planungsübersicht!$E189)=1,NOT(Planungsübersicht!$F189="Umsetzung nicht möglich")), Planungsübersicht!H189," ")</f>
        <v xml:space="preserve"> </v>
      </c>
      <c r="H173" s="115" t="str">
        <f>IF(AND(Planungsübersicht!$E189&gt;1990,TYPE(Planungsübersicht!$E189)=1,NOT(Planungsübersicht!$F189="Umsetzung nicht möglich")), MAX(Planungsübersicht!I189:Z189)," ")</f>
        <v xml:space="preserve"> </v>
      </c>
    </row>
    <row r="174" spans="2:8">
      <c r="B174" s="115" t="str">
        <f>IF(AND(Planungsübersicht!$E190&gt;1990,TYPE(Planungsübersicht!$E190)=1,NOT(Planungsübersicht!$F190="Umsetzung nicht möglich")),Planungsübersicht!C190," ")</f>
        <v xml:space="preserve"> </v>
      </c>
      <c r="C174" s="115" t="str">
        <f>IF(AND(Planungsübersicht!$E190&gt;1990,TYPE(Planungsübersicht!$E190)=1,NOT(Planungsübersicht!$F190="Umsetzung nicht möglich")),Planungsübersicht!D190," ")</f>
        <v xml:space="preserve"> </v>
      </c>
      <c r="D174" s="115" t="str">
        <f>IF(AND(Planungsübersicht!$E190&gt;1990,TYPE(Planungsübersicht!$E190)=1,NOT(Planungsübersicht!$F190="Umsetzung nicht möglich")),Planungsübersicht!E190," ")</f>
        <v xml:space="preserve"> </v>
      </c>
      <c r="E174" s="115" t="str">
        <f>IF(AND(Planungsübersicht!$E190&gt;1990,TYPE(Planungsübersicht!$E190)=1,NOT(Planungsübersicht!$F190="Umsetzung nicht möglich")),Planungsübersicht!F190," ")</f>
        <v xml:space="preserve"> </v>
      </c>
      <c r="F174" s="115" t="str">
        <f>IF(AND(Planungsübersicht!$E190&gt;1990,TYPE(Planungsübersicht!$E190)=1,NOT(Planungsübersicht!$F190="Umsetzung nicht möglich")),Planungsübersicht!G190," ")</f>
        <v xml:space="preserve"> </v>
      </c>
      <c r="G174" s="115" t="str">
        <f>IF(AND(Planungsübersicht!$E190&gt;1990,TYPE(Planungsübersicht!$E190)=1,NOT(Planungsübersicht!$F190="Umsetzung nicht möglich")),Planungsübersicht!H190," ")</f>
        <v xml:space="preserve"> </v>
      </c>
      <c r="H174" s="115" t="str">
        <f>IF(AND(Planungsübersicht!$E190&gt;1990,TYPE(Planungsübersicht!$E190)=1,NOT(Planungsübersicht!$F190="Umsetzung nicht möglich")),MAX(Planungsübersicht!I190:Z190)," ")</f>
        <v xml:space="preserve"> </v>
      </c>
    </row>
    <row r="175" spans="2:8">
      <c r="B175" s="115" t="str">
        <f>IF(AND(Planungsübersicht!$E191&gt;1990,TYPE(Planungsübersicht!$E191)=1,NOT(Planungsübersicht!$F191="Umsetzung nicht möglich")),Planungsübersicht!C191," ")</f>
        <v xml:space="preserve"> </v>
      </c>
      <c r="C175" s="115" t="str">
        <f>IF(AND(Planungsübersicht!$E191&gt;1990,TYPE(Planungsübersicht!$E191)=1,NOT(Planungsübersicht!$F191="Umsetzung nicht möglich")),Planungsübersicht!D191," ")</f>
        <v xml:space="preserve"> </v>
      </c>
      <c r="D175" s="115" t="str">
        <f>IF(AND(Planungsübersicht!$E191&gt;1990,TYPE(Planungsübersicht!$E191)=1,NOT(Planungsübersicht!$F191="Umsetzung nicht möglich")),Planungsübersicht!E191," ")</f>
        <v xml:space="preserve"> </v>
      </c>
      <c r="E175" s="115" t="str">
        <f>IF(AND(Planungsübersicht!$E191&gt;1990,TYPE(Planungsübersicht!$E191)=1,NOT(Planungsübersicht!$F191="Umsetzung nicht möglich")),Planungsübersicht!F191," ")</f>
        <v xml:space="preserve"> </v>
      </c>
      <c r="F175" s="115" t="str">
        <f>IF(AND(Planungsübersicht!$E191&gt;1990,TYPE(Planungsübersicht!$E191)=1,NOT(Planungsübersicht!$F191="Umsetzung nicht möglich")),Planungsübersicht!G191," ")</f>
        <v xml:space="preserve"> </v>
      </c>
      <c r="G175" s="115" t="str">
        <f>IF(AND(Planungsübersicht!$E191&gt;1990,TYPE(Planungsübersicht!$E191)=1,NOT(Planungsübersicht!$F191="Umsetzung nicht möglich")),Planungsübersicht!H191," ")</f>
        <v xml:space="preserve"> </v>
      </c>
      <c r="H175" s="115" t="str">
        <f>IF(AND(Planungsübersicht!$E191&gt;1990,TYPE(Planungsübersicht!$E191)=1,NOT(Planungsübersicht!$F191="Umsetzung nicht möglich")),MAX(Planungsübersicht!I191:Z191)," ")</f>
        <v xml:space="preserve"> </v>
      </c>
    </row>
    <row r="176" spans="2:8">
      <c r="B176" s="115" t="str">
        <f>IF(AND(Planungsübersicht!$E192&gt;1990,TYPE(Planungsübersicht!$E192)=1,NOT(Planungsübersicht!$F192="Umsetzung nicht möglich")),Planungsübersicht!C192," ")</f>
        <v xml:space="preserve"> </v>
      </c>
      <c r="C176" s="115" t="str">
        <f>IF(AND(Planungsübersicht!$E192&gt;1990,TYPE(Planungsübersicht!$E192)=1,NOT(Planungsübersicht!$F192="Umsetzung nicht möglich")),Planungsübersicht!D192," ")</f>
        <v xml:space="preserve"> </v>
      </c>
      <c r="D176" s="115" t="str">
        <f>IF(AND(Planungsübersicht!$E192&gt;1990,TYPE(Planungsübersicht!$E192)=1,NOT(Planungsübersicht!$F192="Umsetzung nicht möglich")),Planungsübersicht!E192," ")</f>
        <v xml:space="preserve"> </v>
      </c>
      <c r="E176" s="115" t="str">
        <f>IF(AND(Planungsübersicht!$E192&gt;1990,TYPE(Planungsübersicht!$E192)=1,NOT(Planungsübersicht!$F192="Umsetzung nicht möglich")),Planungsübersicht!F192," ")</f>
        <v xml:space="preserve"> </v>
      </c>
      <c r="F176" s="115" t="str">
        <f>IF(AND(Planungsübersicht!$E192&gt;1990,TYPE(Planungsübersicht!$E192)=1,NOT(Planungsübersicht!$F192="Umsetzung nicht möglich")),Planungsübersicht!G192," ")</f>
        <v xml:space="preserve"> </v>
      </c>
      <c r="G176" s="115" t="str">
        <f>IF(AND(Planungsübersicht!$E192&gt;1990,TYPE(Planungsübersicht!$E192)=1,NOT(Planungsübersicht!$F192="Umsetzung nicht möglich")),Planungsübersicht!H192," ")</f>
        <v xml:space="preserve"> </v>
      </c>
      <c r="H176" s="115" t="str">
        <f>IF(AND(Planungsübersicht!$E192&gt;1990,TYPE(Planungsübersicht!$E192)=1,NOT(Planungsübersicht!$F192="Umsetzung nicht möglich")),MAX(Planungsübersicht!I192:Z192)," ")</f>
        <v xml:space="preserve"> </v>
      </c>
    </row>
    <row r="177" spans="2:8">
      <c r="B177" s="115" t="str">
        <f>IF(AND(Planungsübersicht!$E193&gt;1990,TYPE(Planungsübersicht!$E193)=1,NOT(Planungsübersicht!$F193="Umsetzung nicht möglich")),Planungsübersicht!C193," ")</f>
        <v xml:space="preserve"> </v>
      </c>
      <c r="C177" s="115" t="str">
        <f>IF(AND(Planungsübersicht!$E193&gt;1990,TYPE(Planungsübersicht!$E193)=1,NOT(Planungsübersicht!$F193="Umsetzung nicht möglich")),Planungsübersicht!D193," ")</f>
        <v xml:space="preserve"> </v>
      </c>
      <c r="D177" s="115" t="str">
        <f>IF(AND(Planungsübersicht!$E193&gt;1990,TYPE(Planungsübersicht!$E193)=1,NOT(Planungsübersicht!$F193="Umsetzung nicht möglich")),Planungsübersicht!E193," ")</f>
        <v xml:space="preserve"> </v>
      </c>
      <c r="E177" s="115" t="str">
        <f>IF(AND(Planungsübersicht!$E193&gt;1990,TYPE(Planungsübersicht!$E193)=1,NOT(Planungsübersicht!$F193="Umsetzung nicht möglich")),Planungsübersicht!F193," ")</f>
        <v xml:space="preserve"> </v>
      </c>
      <c r="F177" s="115" t="str">
        <f>IF(AND(Planungsübersicht!$E193&gt;1990,TYPE(Planungsübersicht!$E193)=1,NOT(Planungsübersicht!$F193="Umsetzung nicht möglich")),Planungsübersicht!G193," ")</f>
        <v xml:space="preserve"> </v>
      </c>
      <c r="G177" s="115" t="str">
        <f>IF(AND(Planungsübersicht!$E193&gt;1990,TYPE(Planungsübersicht!$E193)=1,NOT(Planungsübersicht!$F193="Umsetzung nicht möglich")),Planungsübersicht!H193," ")</f>
        <v xml:space="preserve"> </v>
      </c>
      <c r="H177" s="115" t="str">
        <f>IF(AND(Planungsübersicht!$E193&gt;1990,TYPE(Planungsübersicht!$E193)=1,NOT(Planungsübersicht!$F193="Umsetzung nicht möglich")),MAX(Planungsübersicht!I193:Z193)," ")</f>
        <v xml:space="preserve"> </v>
      </c>
    </row>
    <row r="178" spans="2:8">
      <c r="B178" s="115" t="str">
        <f>IF(AND(Planungsübersicht!$E194&gt;1990,TYPE(Planungsübersicht!$E194)=1,NOT(Planungsübersicht!$F194="Umsetzung nicht möglich")),Planungsübersicht!C194," ")</f>
        <v xml:space="preserve"> </v>
      </c>
      <c r="C178" s="115" t="str">
        <f>IF(AND(Planungsübersicht!$E194&gt;1990,TYPE(Planungsübersicht!$E194)=1,NOT(Planungsübersicht!$F194="Umsetzung nicht möglich")),Planungsübersicht!D194," ")</f>
        <v xml:space="preserve"> </v>
      </c>
      <c r="D178" s="115" t="str">
        <f>IF(AND(Planungsübersicht!$E194&gt;1990,TYPE(Planungsübersicht!$E194)=1,NOT(Planungsübersicht!$F194="Umsetzung nicht möglich")),Planungsübersicht!E194," ")</f>
        <v xml:space="preserve"> </v>
      </c>
      <c r="E178" s="115" t="str">
        <f>IF(AND(Planungsübersicht!$E194&gt;1990,TYPE(Planungsübersicht!$E194)=1,NOT(Planungsübersicht!$F194="Umsetzung nicht möglich")),Planungsübersicht!F194," ")</f>
        <v xml:space="preserve"> </v>
      </c>
      <c r="F178" s="115" t="str">
        <f>IF(AND(Planungsübersicht!$E194&gt;1990,TYPE(Planungsübersicht!$E194)=1,NOT(Planungsübersicht!$F194="Umsetzung nicht möglich")),Planungsübersicht!G194," ")</f>
        <v xml:space="preserve"> </v>
      </c>
      <c r="G178" s="115" t="str">
        <f>IF(AND(Planungsübersicht!$E194&gt;1990,TYPE(Planungsübersicht!$E194)=1,NOT(Planungsübersicht!$F194="Umsetzung nicht möglich")),Planungsübersicht!H194," ")</f>
        <v xml:space="preserve"> </v>
      </c>
      <c r="H178" s="115" t="str">
        <f>IF(AND(Planungsübersicht!$E194&gt;1990,TYPE(Planungsübersicht!$E194)=1,NOT(Planungsübersicht!$F194="Umsetzung nicht möglich")),MAX(Planungsübersicht!I194:Z194)," ")</f>
        <v xml:space="preserve"> </v>
      </c>
    </row>
    <row r="179" spans="2:8">
      <c r="B179" s="115" t="str">
        <f>IF(AND(Planungsübersicht!$E195&gt;1990,TYPE(Planungsübersicht!$E195)=1,NOT(Planungsübersicht!$F195="Umsetzung nicht möglich")),Planungsübersicht!C195," ")</f>
        <v xml:space="preserve"> </v>
      </c>
      <c r="C179" s="115" t="str">
        <f>IF(AND(Planungsübersicht!$E195&gt;1990,TYPE(Planungsübersicht!$E195)=1,NOT(Planungsübersicht!$F195="Umsetzung nicht möglich")),Planungsübersicht!D195," ")</f>
        <v xml:space="preserve"> </v>
      </c>
      <c r="D179" s="115" t="str">
        <f>IF(AND(Planungsübersicht!$E195&gt;1990,TYPE(Planungsübersicht!$E195)=1,NOT(Planungsübersicht!$F195="Umsetzung nicht möglich")),Planungsübersicht!E195," ")</f>
        <v xml:space="preserve"> </v>
      </c>
      <c r="E179" s="115" t="str">
        <f>IF(AND(Planungsübersicht!$E195&gt;1990,TYPE(Planungsübersicht!$E195)=1,NOT(Planungsübersicht!$F195="Umsetzung nicht möglich")),Planungsübersicht!F195," ")</f>
        <v xml:space="preserve"> </v>
      </c>
      <c r="F179" s="115" t="str">
        <f>IF(AND(Planungsübersicht!$E195&gt;1990,TYPE(Planungsübersicht!$E195)=1,NOT(Planungsübersicht!$F195="Umsetzung nicht möglich")),Planungsübersicht!G195," ")</f>
        <v xml:space="preserve"> </v>
      </c>
      <c r="G179" s="115" t="str">
        <f>IF(AND(Planungsübersicht!$E195&gt;1990,TYPE(Planungsübersicht!$E195)=1,NOT(Planungsübersicht!$F195="Umsetzung nicht möglich")),Planungsübersicht!H195," ")</f>
        <v xml:space="preserve"> </v>
      </c>
      <c r="H179" s="115" t="str">
        <f>IF(AND(Planungsübersicht!$E195&gt;1990,TYPE(Planungsübersicht!$E195)=1,NOT(Planungsübersicht!$F195="Umsetzung nicht möglich")),MAX(Planungsübersicht!I195:Z195)," ")</f>
        <v xml:space="preserve"> </v>
      </c>
    </row>
    <row r="180" spans="2:8">
      <c r="B180" s="115" t="str">
        <f>IF(AND(Planungsübersicht!$E197&gt;1990,TYPE(Planungsübersicht!$E197)=1,NOT(Planungsübersicht!$F197="Umsetzung nicht möglich")), Planungsübersicht!C197," ")</f>
        <v xml:space="preserve"> </v>
      </c>
      <c r="C180" s="115" t="str">
        <f>IF(AND(Planungsübersicht!$E197&gt;1990,TYPE(Planungsübersicht!$E197)=1,NOT(Planungsübersicht!$F197="Umsetzung nicht möglich")), Planungsübersicht!D197," ")</f>
        <v xml:space="preserve"> </v>
      </c>
      <c r="D180" s="115" t="str">
        <f>IF(AND(Planungsübersicht!$E197&gt;1990,TYPE(Planungsübersicht!$E197)=1,NOT(Planungsübersicht!$F197="Umsetzung nicht möglich")), Planungsübersicht!E197," ")</f>
        <v xml:space="preserve"> </v>
      </c>
      <c r="E180" s="115" t="str">
        <f>IF(AND(Planungsübersicht!$E197&gt;1990,TYPE(Planungsübersicht!$E197)=1,NOT(Planungsübersicht!$F197="Umsetzung nicht möglich")), Planungsübersicht!F197," ")</f>
        <v xml:space="preserve"> </v>
      </c>
      <c r="F180" s="115" t="str">
        <f>IF(AND(Planungsübersicht!$E197&gt;1990,TYPE(Planungsübersicht!$E197)=1,NOT(Planungsübersicht!$F197="Umsetzung nicht möglich")), Planungsübersicht!G197," ")</f>
        <v xml:space="preserve"> </v>
      </c>
      <c r="G180" s="115" t="str">
        <f>IF(AND(Planungsübersicht!$E197&gt;1990,TYPE(Planungsübersicht!$E197)=1,NOT(Planungsübersicht!$F197="Umsetzung nicht möglich")), Planungsübersicht!H197," ")</f>
        <v xml:space="preserve"> </v>
      </c>
      <c r="H180" s="115" t="str">
        <f>IF(AND(Planungsübersicht!$E197&gt;1990,TYPE(Planungsübersicht!$E197)=1,NOT(Planungsübersicht!$F197="Umsetzung nicht möglich")), MAX(Planungsübersicht!I197:Z197)," ")</f>
        <v xml:space="preserve"> </v>
      </c>
    </row>
    <row r="181" spans="2:8">
      <c r="B181" s="115" t="str">
        <f>IF(AND(Planungsübersicht!$E199&gt;1990,TYPE(Planungsübersicht!$E199)=1,NOT(Planungsübersicht!$F199="Umsetzung nicht möglich")), Planungsübersicht!C199," ")</f>
        <v xml:space="preserve"> </v>
      </c>
      <c r="C181" s="115" t="str">
        <f>IF(AND(Planungsübersicht!$E199&gt;1990,TYPE(Planungsübersicht!$E199)=1,NOT(Planungsübersicht!$F199="Umsetzung nicht möglich")), Planungsübersicht!D199," ")</f>
        <v xml:space="preserve"> </v>
      </c>
      <c r="D181" s="115" t="str">
        <f>IF(AND(Planungsübersicht!$E199&gt;1990,TYPE(Planungsübersicht!$E199)=1,NOT(Planungsübersicht!$F199="Umsetzung nicht möglich")), Planungsübersicht!E199," ")</f>
        <v xml:space="preserve"> </v>
      </c>
      <c r="E181" s="115" t="str">
        <f>IF(AND(Planungsübersicht!$E199&gt;1990,TYPE(Planungsübersicht!$E199)=1,NOT(Planungsübersicht!$F199="Umsetzung nicht möglich")), Planungsübersicht!F199," ")</f>
        <v xml:space="preserve"> </v>
      </c>
      <c r="F181" s="115" t="str">
        <f>IF(AND(Planungsübersicht!$E199&gt;1990,TYPE(Planungsübersicht!$E199)=1,NOT(Planungsübersicht!$F199="Umsetzung nicht möglich")), Planungsübersicht!G199," ")</f>
        <v xml:space="preserve"> </v>
      </c>
      <c r="G181" s="115" t="str">
        <f>IF(AND(Planungsübersicht!$E199&gt;1990,TYPE(Planungsübersicht!$E199)=1,NOT(Planungsübersicht!$F199="Umsetzung nicht möglich")), Planungsübersicht!H199," ")</f>
        <v xml:space="preserve"> </v>
      </c>
      <c r="H181" s="115" t="str">
        <f>IF(AND(Planungsübersicht!$E199&gt;1990,TYPE(Planungsübersicht!$E199)=1,NOT(Planungsübersicht!$F199="Umsetzung nicht möglich")), MAX(Planungsübersicht!I199:Z199)," ")</f>
        <v xml:space="preserve"> </v>
      </c>
    </row>
    <row r="182" spans="2:8">
      <c r="B182" s="115" t="str">
        <f>IF(AND(Planungsübersicht!$E201&gt;1990,TYPE(Planungsübersicht!$E201)=1,NOT(Planungsübersicht!$F201="Umsetzung nicht möglich")), Planungsübersicht!C201," ")</f>
        <v xml:space="preserve"> </v>
      </c>
      <c r="C182" s="115" t="str">
        <f>IF(AND(Planungsübersicht!$E201&gt;1990,TYPE(Planungsübersicht!$E201)=1,NOT(Planungsübersicht!$F201="Umsetzung nicht möglich")), Planungsübersicht!D201," ")</f>
        <v xml:space="preserve"> </v>
      </c>
      <c r="D182" s="115" t="str">
        <f>IF(AND(Planungsübersicht!$E201&gt;1990,TYPE(Planungsübersicht!$E201)=1,NOT(Planungsübersicht!$F201="Umsetzung nicht möglich")), Planungsübersicht!E201," ")</f>
        <v xml:space="preserve"> </v>
      </c>
      <c r="E182" s="115" t="str">
        <f>IF(AND(Planungsübersicht!$E201&gt;1990,TYPE(Planungsübersicht!$E201)=1,NOT(Planungsübersicht!$F201="Umsetzung nicht möglich")), Planungsübersicht!F201," ")</f>
        <v xml:space="preserve"> </v>
      </c>
      <c r="F182" s="115" t="str">
        <f>IF(AND(Planungsübersicht!$E201&gt;1990,TYPE(Planungsübersicht!$E201)=1,NOT(Planungsübersicht!$F201="Umsetzung nicht möglich")), Planungsübersicht!G201," ")</f>
        <v xml:space="preserve"> </v>
      </c>
      <c r="G182" s="115" t="str">
        <f>IF(AND(Planungsübersicht!$E201&gt;1990,TYPE(Planungsübersicht!$E201)=1,NOT(Planungsübersicht!$F201="Umsetzung nicht möglich")), Planungsübersicht!H201," ")</f>
        <v xml:space="preserve"> </v>
      </c>
      <c r="H182" s="115" t="str">
        <f>IF(AND(Planungsübersicht!$E201&gt;1990,TYPE(Planungsübersicht!$E201)=1,NOT(Planungsübersicht!$F201="Umsetzung nicht möglich")), MAX(Planungsübersicht!I201:Z201)," ")</f>
        <v xml:space="preserve"> </v>
      </c>
    </row>
    <row r="183" spans="2:8">
      <c r="B183" s="115" t="str">
        <f>IF(AND(Planungsübersicht!$E203&gt;1990,TYPE(Planungsübersicht!$E203)=1,NOT(Planungsübersicht!$F203="Umsetzung nicht möglich")), Planungsübersicht!C203," ")</f>
        <v xml:space="preserve"> </v>
      </c>
      <c r="C183" s="115" t="str">
        <f>IF(AND(Planungsübersicht!$E203&gt;1990,TYPE(Planungsübersicht!$E203)=1,NOT(Planungsübersicht!$F203="Umsetzung nicht möglich")), Planungsübersicht!D203," ")</f>
        <v xml:space="preserve"> </v>
      </c>
      <c r="D183" s="115" t="str">
        <f>IF(AND(Planungsübersicht!$E203&gt;1990,TYPE(Planungsübersicht!$E203)=1,NOT(Planungsübersicht!$F203="Umsetzung nicht möglich")), Planungsübersicht!E203," ")</f>
        <v xml:space="preserve"> </v>
      </c>
      <c r="E183" s="115" t="str">
        <f>IF(AND(Planungsübersicht!$E203&gt;1990,TYPE(Planungsübersicht!$E203)=1,NOT(Planungsübersicht!$F203="Umsetzung nicht möglich")), Planungsübersicht!F203," ")</f>
        <v xml:space="preserve"> </v>
      </c>
      <c r="F183" s="115" t="str">
        <f>IF(AND(Planungsübersicht!$E203&gt;1990,TYPE(Planungsübersicht!$E203)=1,NOT(Planungsübersicht!$F203="Umsetzung nicht möglich")), Planungsübersicht!G203," ")</f>
        <v xml:space="preserve"> </v>
      </c>
      <c r="G183" s="115" t="str">
        <f>IF(AND(Planungsübersicht!$E203&gt;1990,TYPE(Planungsübersicht!$E203)=1,NOT(Planungsübersicht!$F203="Umsetzung nicht möglich")), Planungsübersicht!H203," ")</f>
        <v xml:space="preserve"> </v>
      </c>
      <c r="H183" s="115" t="str">
        <f>IF(AND(Planungsübersicht!$E203&gt;1990,TYPE(Planungsübersicht!$E203)=1,NOT(Planungsübersicht!$F203="Umsetzung nicht möglich")), MAX(Planungsübersicht!I203:Z203)," ")</f>
        <v xml:space="preserve"> </v>
      </c>
    </row>
    <row r="184" spans="2:8">
      <c r="B184" s="115" t="str">
        <f>IF(AND(Planungsübersicht!$E204&gt;1990,TYPE(Planungsübersicht!$E204)=1,NOT(Planungsübersicht!$F204="Umsetzung nicht möglich")),Planungsübersicht!C204," ")</f>
        <v xml:space="preserve"> </v>
      </c>
      <c r="C184" s="115" t="str">
        <f>IF(AND(Planungsübersicht!$E204&gt;1990,TYPE(Planungsübersicht!$E204)=1,NOT(Planungsübersicht!$F204="Umsetzung nicht möglich")),Planungsübersicht!D204," ")</f>
        <v xml:space="preserve"> </v>
      </c>
      <c r="D184" s="115" t="str">
        <f>IF(AND(Planungsübersicht!$E204&gt;1990,TYPE(Planungsübersicht!$E204)=1,NOT(Planungsübersicht!$F204="Umsetzung nicht möglich")),Planungsübersicht!E204," ")</f>
        <v xml:space="preserve"> </v>
      </c>
      <c r="E184" s="115" t="str">
        <f>IF(AND(Planungsübersicht!$E204&gt;1990,TYPE(Planungsübersicht!$E204)=1,NOT(Planungsübersicht!$F204="Umsetzung nicht möglich")),Planungsübersicht!F204," ")</f>
        <v xml:space="preserve"> </v>
      </c>
      <c r="F184" s="115" t="str">
        <f>IF(AND(Planungsübersicht!$E204&gt;1990,TYPE(Planungsübersicht!$E204)=1,NOT(Planungsübersicht!$F204="Umsetzung nicht möglich")),Planungsübersicht!G204," ")</f>
        <v xml:space="preserve"> </v>
      </c>
      <c r="G184" s="115" t="str">
        <f>IF(AND(Planungsübersicht!$E204&gt;1990,TYPE(Planungsübersicht!$E204)=1,NOT(Planungsübersicht!$F204="Umsetzung nicht möglich")),Planungsübersicht!H204," ")</f>
        <v xml:space="preserve"> </v>
      </c>
      <c r="H184" s="115" t="str">
        <f>IF(AND(Planungsübersicht!$E204&gt;1990,TYPE(Planungsübersicht!$E204)=1,NOT(Planungsübersicht!$F204="Umsetzung nicht möglich")),MAX(Planungsübersicht!I204:Z204)," ")</f>
        <v xml:space="preserve"> </v>
      </c>
    </row>
    <row r="185" spans="2:8">
      <c r="B185" s="115" t="str">
        <f>IF(AND(Planungsübersicht!$E205&gt;1990,TYPE(Planungsübersicht!$E205)=1,NOT(Planungsübersicht!$F205="Umsetzung nicht möglich")),Planungsübersicht!C205," ")</f>
        <v xml:space="preserve"> </v>
      </c>
      <c r="C185" s="115" t="str">
        <f>IF(AND(Planungsübersicht!$E205&gt;1990,TYPE(Planungsübersicht!$E205)=1,NOT(Planungsübersicht!$F205="Umsetzung nicht möglich")),Planungsübersicht!D205," ")</f>
        <v xml:space="preserve"> </v>
      </c>
      <c r="D185" s="115" t="str">
        <f>IF(AND(Planungsübersicht!$E205&gt;1990,TYPE(Planungsübersicht!$E205)=1,NOT(Planungsübersicht!$F205="Umsetzung nicht möglich")),Planungsübersicht!E205," ")</f>
        <v xml:space="preserve"> </v>
      </c>
      <c r="E185" s="115" t="str">
        <f>IF(AND(Planungsübersicht!$E205&gt;1990,TYPE(Planungsübersicht!$E205)=1,NOT(Planungsübersicht!$F205="Umsetzung nicht möglich")),Planungsübersicht!F205," ")</f>
        <v xml:space="preserve"> </v>
      </c>
      <c r="F185" s="115" t="str">
        <f>IF(AND(Planungsübersicht!$E205&gt;1990,TYPE(Planungsübersicht!$E205)=1,NOT(Planungsübersicht!$F205="Umsetzung nicht möglich")),Planungsübersicht!G205," ")</f>
        <v xml:space="preserve"> </v>
      </c>
      <c r="G185" s="115" t="str">
        <f>IF(AND(Planungsübersicht!$E205&gt;1990,TYPE(Planungsübersicht!$E205)=1,NOT(Planungsübersicht!$F205="Umsetzung nicht möglich")),Planungsübersicht!H205," ")</f>
        <v xml:space="preserve"> </v>
      </c>
      <c r="H185" s="115" t="str">
        <f>IF(AND(Planungsübersicht!$E205&gt;1990,TYPE(Planungsübersicht!$E205)=1,NOT(Planungsübersicht!$F205="Umsetzung nicht möglich")),MAX(Planungsübersicht!I205:Z205)," ")</f>
        <v xml:space="preserve"> </v>
      </c>
    </row>
    <row r="186" spans="2:8">
      <c r="B186" s="115" t="str">
        <f>IF(AND(Planungsübersicht!$E206&gt;1990,TYPE(Planungsübersicht!$E206)=1,NOT(Planungsübersicht!$F206="Umsetzung nicht möglich")),Planungsübersicht!C206," ")</f>
        <v xml:space="preserve"> </v>
      </c>
      <c r="C186" s="115" t="str">
        <f>IF(AND(Planungsübersicht!$E206&gt;1990,TYPE(Planungsübersicht!$E206)=1,NOT(Planungsübersicht!$F206="Umsetzung nicht möglich")),Planungsübersicht!D206," ")</f>
        <v xml:space="preserve"> </v>
      </c>
      <c r="D186" s="115" t="str">
        <f>IF(AND(Planungsübersicht!$E206&gt;1990,TYPE(Planungsübersicht!$E206)=1,NOT(Planungsübersicht!$F206="Umsetzung nicht möglich")),Planungsübersicht!E206," ")</f>
        <v xml:space="preserve"> </v>
      </c>
      <c r="E186" s="115" t="str">
        <f>IF(AND(Planungsübersicht!$E206&gt;1990,TYPE(Planungsübersicht!$E206)=1,NOT(Planungsübersicht!$F206="Umsetzung nicht möglich")),Planungsübersicht!F206," ")</f>
        <v xml:space="preserve"> </v>
      </c>
      <c r="F186" s="115" t="str">
        <f>IF(AND(Planungsübersicht!$E206&gt;1990,TYPE(Planungsübersicht!$E206)=1,NOT(Planungsübersicht!$F206="Umsetzung nicht möglich")),Planungsübersicht!G206," ")</f>
        <v xml:space="preserve"> </v>
      </c>
      <c r="G186" s="115" t="str">
        <f>IF(AND(Planungsübersicht!$E206&gt;1990,TYPE(Planungsübersicht!$E206)=1,NOT(Planungsübersicht!$F206="Umsetzung nicht möglich")),Planungsübersicht!H206," ")</f>
        <v xml:space="preserve"> </v>
      </c>
      <c r="H186" s="115" t="str">
        <f>IF(AND(Planungsübersicht!$E206&gt;1990,TYPE(Planungsübersicht!$E206)=1,NOT(Planungsübersicht!$F206="Umsetzung nicht möglich")),MAX(Planungsübersicht!I206:Z206)," ")</f>
        <v xml:space="preserve"> </v>
      </c>
    </row>
    <row r="187" spans="2:8">
      <c r="B187" s="115" t="str">
        <f>IF(AND(Planungsübersicht!$E207&gt;1990,TYPE(Planungsübersicht!$E207)=1,NOT(Planungsübersicht!$F207="Umsetzung nicht möglich")),Planungsübersicht!C207," ")</f>
        <v xml:space="preserve"> </v>
      </c>
      <c r="C187" s="115" t="str">
        <f>IF(AND(Planungsübersicht!$E207&gt;1990,TYPE(Planungsübersicht!$E207)=1,NOT(Planungsübersicht!$F207="Umsetzung nicht möglich")),Planungsübersicht!D207," ")</f>
        <v xml:space="preserve"> </v>
      </c>
      <c r="D187" s="115" t="str">
        <f>IF(AND(Planungsübersicht!$E207&gt;1990,TYPE(Planungsübersicht!$E207)=1,NOT(Planungsübersicht!$F207="Umsetzung nicht möglich")),Planungsübersicht!E207," ")</f>
        <v xml:space="preserve"> </v>
      </c>
      <c r="E187" s="115" t="str">
        <f>IF(AND(Planungsübersicht!$E207&gt;1990,TYPE(Planungsübersicht!$E207)=1,NOT(Planungsübersicht!$F207="Umsetzung nicht möglich")),Planungsübersicht!F207," ")</f>
        <v xml:space="preserve"> </v>
      </c>
      <c r="F187" s="115" t="str">
        <f>IF(AND(Planungsübersicht!$E207&gt;1990,TYPE(Planungsübersicht!$E207)=1,NOT(Planungsübersicht!$F207="Umsetzung nicht möglich")),Planungsübersicht!G207," ")</f>
        <v xml:space="preserve"> </v>
      </c>
      <c r="G187" s="115" t="str">
        <f>IF(AND(Planungsübersicht!$E207&gt;1990,TYPE(Planungsübersicht!$E207)=1,NOT(Planungsübersicht!$F207="Umsetzung nicht möglich")),Planungsübersicht!H207," ")</f>
        <v xml:space="preserve"> </v>
      </c>
      <c r="H187" s="115" t="str">
        <f>IF(AND(Planungsübersicht!$E207&gt;1990,TYPE(Planungsübersicht!$E207)=1,NOT(Planungsübersicht!$F207="Umsetzung nicht möglich")),MAX(Planungsübersicht!I207:Z207)," ")</f>
        <v xml:space="preserve"> </v>
      </c>
    </row>
    <row r="188" spans="2:8">
      <c r="B188" s="115" t="str">
        <f>IF(AND(Planungsübersicht!$E208&gt;1990,TYPE(Planungsübersicht!$E208)=1,NOT(Planungsübersicht!$F208="Umsetzung nicht möglich")),Planungsübersicht!C208," ")</f>
        <v xml:space="preserve"> </v>
      </c>
      <c r="C188" s="115" t="str">
        <f>IF(AND(Planungsübersicht!$E208&gt;1990,TYPE(Planungsübersicht!$E208)=1,NOT(Planungsübersicht!$F208="Umsetzung nicht möglich")),Planungsübersicht!D208," ")</f>
        <v xml:space="preserve"> </v>
      </c>
      <c r="D188" s="115" t="str">
        <f>IF(AND(Planungsübersicht!$E208&gt;1990,TYPE(Planungsübersicht!$E208)=1,NOT(Planungsübersicht!$F208="Umsetzung nicht möglich")),Planungsübersicht!E208," ")</f>
        <v xml:space="preserve"> </v>
      </c>
      <c r="E188" s="115" t="str">
        <f>IF(AND(Planungsübersicht!$E208&gt;1990,TYPE(Planungsübersicht!$E208)=1,NOT(Planungsübersicht!$F208="Umsetzung nicht möglich")),Planungsübersicht!F208," ")</f>
        <v xml:space="preserve"> </v>
      </c>
      <c r="F188" s="115" t="str">
        <f>IF(AND(Planungsübersicht!$E208&gt;1990,TYPE(Planungsübersicht!$E208)=1,NOT(Planungsübersicht!$F208="Umsetzung nicht möglich")),Planungsübersicht!G208," ")</f>
        <v xml:space="preserve"> </v>
      </c>
      <c r="G188" s="115" t="str">
        <f>IF(AND(Planungsübersicht!$E208&gt;1990,TYPE(Planungsübersicht!$E208)=1,NOT(Planungsübersicht!$F208="Umsetzung nicht möglich")),Planungsübersicht!H208," ")</f>
        <v xml:space="preserve"> </v>
      </c>
      <c r="H188" s="115" t="str">
        <f>IF(AND(Planungsübersicht!$E208&gt;1990,TYPE(Planungsübersicht!$E208)=1,NOT(Planungsübersicht!$F208="Umsetzung nicht möglich")),MAX(Planungsübersicht!I208:Z208)," ")</f>
        <v xml:space="preserve"> </v>
      </c>
    </row>
    <row r="189" spans="2:8">
      <c r="B189" s="115" t="str">
        <f>IF(AND(Planungsübersicht!$E209&gt;1990,TYPE(Planungsübersicht!$E209)=1,NOT(Planungsübersicht!$F209="Umsetzung nicht möglich")),Planungsübersicht!C209," ")</f>
        <v xml:space="preserve"> </v>
      </c>
      <c r="C189" s="115" t="str">
        <f>IF(AND(Planungsübersicht!$E209&gt;1990,TYPE(Planungsübersicht!$E209)=1,NOT(Planungsübersicht!$F209="Umsetzung nicht möglich")),Planungsübersicht!D209," ")</f>
        <v xml:space="preserve"> </v>
      </c>
      <c r="D189" s="115" t="str">
        <f>IF(AND(Planungsübersicht!$E209&gt;1990,TYPE(Planungsübersicht!$E209)=1,NOT(Planungsübersicht!$F209="Umsetzung nicht möglich")),Planungsübersicht!E209," ")</f>
        <v xml:space="preserve"> </v>
      </c>
      <c r="E189" s="115" t="str">
        <f>IF(AND(Planungsübersicht!$E209&gt;1990,TYPE(Planungsübersicht!$E209)=1,NOT(Planungsübersicht!$F209="Umsetzung nicht möglich")),Planungsübersicht!F209," ")</f>
        <v xml:space="preserve"> </v>
      </c>
      <c r="F189" s="115" t="str">
        <f>IF(AND(Planungsübersicht!$E209&gt;1990,TYPE(Planungsübersicht!$E209)=1,NOT(Planungsübersicht!$F209="Umsetzung nicht möglich")),Planungsübersicht!G209," ")</f>
        <v xml:space="preserve"> </v>
      </c>
      <c r="G189" s="115" t="str">
        <f>IF(AND(Planungsübersicht!$E209&gt;1990,TYPE(Planungsübersicht!$E209)=1,NOT(Planungsübersicht!$F209="Umsetzung nicht möglich")),Planungsübersicht!H209," ")</f>
        <v xml:space="preserve"> </v>
      </c>
      <c r="H189" s="115" t="str">
        <f>IF(AND(Planungsübersicht!$E209&gt;1990,TYPE(Planungsübersicht!$E209)=1,NOT(Planungsübersicht!$F209="Umsetzung nicht möglich")),MAX(Planungsübersicht!I209:Z209)," ")</f>
        <v xml:space="preserve"> </v>
      </c>
    </row>
    <row r="190" spans="2:8">
      <c r="B190" s="115" t="str">
        <f>IF(AND(Planungsübersicht!$E210&gt;1990,TYPE(Planungsübersicht!$E210)=1,NOT(Planungsübersicht!$F210="Umsetzung nicht möglich")),Planungsübersicht!C210," ")</f>
        <v xml:space="preserve"> </v>
      </c>
      <c r="C190" s="115" t="str">
        <f>IF(AND(Planungsübersicht!$E210&gt;1990,TYPE(Planungsübersicht!$E210)=1,NOT(Planungsübersicht!$F210="Umsetzung nicht möglich")),Planungsübersicht!D210," ")</f>
        <v xml:space="preserve"> </v>
      </c>
      <c r="D190" s="115" t="str">
        <f>IF(AND(Planungsübersicht!$E210&gt;1990,TYPE(Planungsübersicht!$E210)=1,NOT(Planungsübersicht!$F210="Umsetzung nicht möglich")),Planungsübersicht!E210," ")</f>
        <v xml:space="preserve"> </v>
      </c>
      <c r="E190" s="115" t="str">
        <f>IF(AND(Planungsübersicht!$E210&gt;1990,TYPE(Planungsübersicht!$E210)=1,NOT(Planungsübersicht!$F210="Umsetzung nicht möglich")),Planungsübersicht!F210," ")</f>
        <v xml:space="preserve"> </v>
      </c>
      <c r="F190" s="115" t="str">
        <f>IF(AND(Planungsübersicht!$E210&gt;1990,TYPE(Planungsübersicht!$E210)=1,NOT(Planungsübersicht!$F210="Umsetzung nicht möglich")),Planungsübersicht!G210," ")</f>
        <v xml:space="preserve"> </v>
      </c>
      <c r="G190" s="115" t="str">
        <f>IF(AND(Planungsübersicht!$E210&gt;1990,TYPE(Planungsübersicht!$E210)=1,NOT(Planungsübersicht!$F210="Umsetzung nicht möglich")),Planungsübersicht!H210," ")</f>
        <v xml:space="preserve"> </v>
      </c>
      <c r="H190" s="115" t="str">
        <f>IF(AND(Planungsübersicht!$E210&gt;1990,TYPE(Planungsübersicht!$E210)=1,NOT(Planungsübersicht!$F210="Umsetzung nicht möglich")),MAX(Planungsübersicht!I210:Z210)," ")</f>
        <v xml:space="preserve"> </v>
      </c>
    </row>
    <row r="191" spans="2:8">
      <c r="B191" s="115" t="str">
        <f>IF(AND(Planungsübersicht!$E211&gt;1990,TYPE(Planungsübersicht!$E211)=1,NOT(Planungsübersicht!$F211="Umsetzung nicht möglich")),Planungsübersicht!C211," ")</f>
        <v xml:space="preserve"> </v>
      </c>
      <c r="C191" s="115" t="str">
        <f>IF(AND(Planungsübersicht!$E211&gt;1990,TYPE(Planungsübersicht!$E211)=1,NOT(Planungsübersicht!$F211="Umsetzung nicht möglich")),Planungsübersicht!D211," ")</f>
        <v xml:space="preserve"> </v>
      </c>
      <c r="D191" s="115" t="str">
        <f>IF(AND(Planungsübersicht!$E211&gt;1990,TYPE(Planungsübersicht!$E211)=1,NOT(Planungsübersicht!$F211="Umsetzung nicht möglich")),Planungsübersicht!E211," ")</f>
        <v xml:space="preserve"> </v>
      </c>
      <c r="E191" s="115" t="str">
        <f>IF(AND(Planungsübersicht!$E211&gt;1990,TYPE(Planungsübersicht!$E211)=1,NOT(Planungsübersicht!$F211="Umsetzung nicht möglich")),Planungsübersicht!F211," ")</f>
        <v xml:space="preserve"> </v>
      </c>
      <c r="F191" s="115" t="str">
        <f>IF(AND(Planungsübersicht!$E211&gt;1990,TYPE(Planungsübersicht!$E211)=1,NOT(Planungsübersicht!$F211="Umsetzung nicht möglich")),Planungsübersicht!G211," ")</f>
        <v xml:space="preserve"> </v>
      </c>
      <c r="G191" s="115" t="str">
        <f>IF(AND(Planungsübersicht!$E211&gt;1990,TYPE(Planungsübersicht!$E211)=1,NOT(Planungsübersicht!$F211="Umsetzung nicht möglich")),Planungsübersicht!H211," ")</f>
        <v xml:space="preserve"> </v>
      </c>
      <c r="H191" s="115" t="str">
        <f>IF(AND(Planungsübersicht!$E211&gt;1990,TYPE(Planungsübersicht!$E211)=1,NOT(Planungsübersicht!$F211="Umsetzung nicht möglich")),MAX(Planungsübersicht!I211:Z211)," ")</f>
        <v xml:space="preserve"> </v>
      </c>
    </row>
    <row r="192" spans="2:8">
      <c r="B192" s="115" t="str">
        <f>IF(AND(Planungsübersicht!$E212&gt;1990,TYPE(Planungsübersicht!$E212)=1,NOT(Planungsübersicht!$F212="Umsetzung nicht möglich")),Planungsübersicht!C212," ")</f>
        <v xml:space="preserve"> </v>
      </c>
      <c r="C192" s="115" t="str">
        <f>IF(AND(Planungsübersicht!$E212&gt;1990,TYPE(Planungsübersicht!$E212)=1,NOT(Planungsübersicht!$F212="Umsetzung nicht möglich")),Planungsübersicht!D212," ")</f>
        <v xml:space="preserve"> </v>
      </c>
      <c r="D192" s="115" t="str">
        <f>IF(AND(Planungsübersicht!$E212&gt;1990,TYPE(Planungsübersicht!$E212)=1,NOT(Planungsübersicht!$F212="Umsetzung nicht möglich")),Planungsübersicht!E212," ")</f>
        <v xml:space="preserve"> </v>
      </c>
      <c r="E192" s="115" t="str">
        <f>IF(AND(Planungsübersicht!$E212&gt;1990,TYPE(Planungsübersicht!$E212)=1,NOT(Planungsübersicht!$F212="Umsetzung nicht möglich")),Planungsübersicht!F212," ")</f>
        <v xml:space="preserve"> </v>
      </c>
      <c r="F192" s="115" t="str">
        <f>IF(AND(Planungsübersicht!$E212&gt;1990,TYPE(Planungsübersicht!$E212)=1,NOT(Planungsübersicht!$F212="Umsetzung nicht möglich")),Planungsübersicht!G212," ")</f>
        <v xml:space="preserve"> </v>
      </c>
      <c r="G192" s="115" t="str">
        <f>IF(AND(Planungsübersicht!$E212&gt;1990,TYPE(Planungsübersicht!$E212)=1,NOT(Planungsübersicht!$F212="Umsetzung nicht möglich")),Planungsübersicht!H212," ")</f>
        <v xml:space="preserve"> </v>
      </c>
      <c r="H192" s="115" t="str">
        <f>IF(AND(Planungsübersicht!$E212&gt;1990,TYPE(Planungsübersicht!$E212)=1,NOT(Planungsübersicht!$F212="Umsetzung nicht möglich")),MAX(Planungsübersicht!I212:Z212)," ")</f>
        <v xml:space="preserve"> </v>
      </c>
    </row>
    <row r="193" spans="2:8">
      <c r="B193" s="115" t="str">
        <f>IF(AND(Planungsübersicht!$E213&gt;1990,TYPE(Planungsübersicht!$E213)=1,NOT(Planungsübersicht!$F213="Umsetzung nicht möglich")),Planungsübersicht!C213," ")</f>
        <v xml:space="preserve"> </v>
      </c>
      <c r="C193" s="115" t="str">
        <f>IF(AND(Planungsübersicht!$E213&gt;1990,TYPE(Planungsübersicht!$E213)=1,NOT(Planungsübersicht!$F213="Umsetzung nicht möglich")),Planungsübersicht!D213," ")</f>
        <v xml:space="preserve"> </v>
      </c>
      <c r="D193" s="115" t="str">
        <f>IF(AND(Planungsübersicht!$E213&gt;1990,TYPE(Planungsübersicht!$E213)=1,NOT(Planungsübersicht!$F213="Umsetzung nicht möglich")),Planungsübersicht!E213," ")</f>
        <v xml:space="preserve"> </v>
      </c>
      <c r="E193" s="115" t="str">
        <f>IF(AND(Planungsübersicht!$E213&gt;1990,TYPE(Planungsübersicht!$E213)=1,NOT(Planungsübersicht!$F213="Umsetzung nicht möglich")),Planungsübersicht!F213," ")</f>
        <v xml:space="preserve"> </v>
      </c>
      <c r="F193" s="115" t="str">
        <f>IF(AND(Planungsübersicht!$E213&gt;1990,TYPE(Planungsübersicht!$E213)=1,NOT(Planungsübersicht!$F213="Umsetzung nicht möglich")),Planungsübersicht!G213," ")</f>
        <v xml:space="preserve"> </v>
      </c>
      <c r="G193" s="115" t="str">
        <f>IF(AND(Planungsübersicht!$E213&gt;1990,TYPE(Planungsübersicht!$E213)=1,NOT(Planungsübersicht!$F213="Umsetzung nicht möglich")),Planungsübersicht!H213," ")</f>
        <v xml:space="preserve"> </v>
      </c>
      <c r="H193" s="115" t="str">
        <f>IF(AND(Planungsübersicht!$E213&gt;1990,TYPE(Planungsübersicht!$E213)=1,NOT(Planungsübersicht!$F213="Umsetzung nicht möglich")),MAX(Planungsübersicht!I213:Z213)," ")</f>
        <v xml:space="preserve"> </v>
      </c>
    </row>
    <row r="194" spans="2:8">
      <c r="B194" s="115" t="str">
        <f>IF(AND(Planungsübersicht!$E214&gt;1990,TYPE(Planungsübersicht!$E214)=1,NOT(Planungsübersicht!$F214="Umsetzung nicht möglich")),Planungsübersicht!C214," ")</f>
        <v xml:space="preserve"> </v>
      </c>
      <c r="C194" s="115" t="str">
        <f>IF(AND(Planungsübersicht!$E214&gt;1990,TYPE(Planungsübersicht!$E214)=1,NOT(Planungsübersicht!$F214="Umsetzung nicht möglich")),Planungsübersicht!D214," ")</f>
        <v xml:space="preserve"> </v>
      </c>
      <c r="D194" s="115" t="str">
        <f>IF(AND(Planungsübersicht!$E214&gt;1990,TYPE(Planungsübersicht!$E214)=1,NOT(Planungsübersicht!$F214="Umsetzung nicht möglich")),Planungsübersicht!E214," ")</f>
        <v xml:space="preserve"> </v>
      </c>
      <c r="E194" s="115" t="str">
        <f>IF(AND(Planungsübersicht!$E214&gt;1990,TYPE(Planungsübersicht!$E214)=1,NOT(Planungsübersicht!$F214="Umsetzung nicht möglich")),Planungsübersicht!F214," ")</f>
        <v xml:space="preserve"> </v>
      </c>
      <c r="F194" s="115" t="str">
        <f>IF(AND(Planungsübersicht!$E214&gt;1990,TYPE(Planungsübersicht!$E214)=1,NOT(Planungsübersicht!$F214="Umsetzung nicht möglich")),Planungsübersicht!G214," ")</f>
        <v xml:space="preserve"> </v>
      </c>
      <c r="G194" s="115" t="str">
        <f>IF(AND(Planungsübersicht!$E214&gt;1990,TYPE(Planungsübersicht!$E214)=1,NOT(Planungsübersicht!$F214="Umsetzung nicht möglich")),Planungsübersicht!H214," ")</f>
        <v xml:space="preserve"> </v>
      </c>
      <c r="H194" s="115" t="str">
        <f>IF(AND(Planungsübersicht!$E214&gt;1990,TYPE(Planungsübersicht!$E214)=1,NOT(Planungsübersicht!$F214="Umsetzung nicht möglich")),MAX(Planungsübersicht!I214:Z214)," ")</f>
        <v xml:space="preserve"> </v>
      </c>
    </row>
    <row r="195" spans="2:8">
      <c r="B195" s="115" t="str">
        <f>IF(AND(Planungsübersicht!$E215&gt;1990,TYPE(Planungsübersicht!$E215)=1,NOT(Planungsübersicht!$F215="Umsetzung nicht möglich")),Planungsübersicht!C215," ")</f>
        <v xml:space="preserve"> </v>
      </c>
      <c r="C195" s="115" t="str">
        <f>IF(AND(Planungsübersicht!$E215&gt;1990,TYPE(Planungsübersicht!$E215)=1,NOT(Planungsübersicht!$F215="Umsetzung nicht möglich")),Planungsübersicht!D215," ")</f>
        <v xml:space="preserve"> </v>
      </c>
      <c r="D195" s="115" t="str">
        <f>IF(AND(Planungsübersicht!$E215&gt;1990,TYPE(Planungsübersicht!$E215)=1,NOT(Planungsübersicht!$F215="Umsetzung nicht möglich")),Planungsübersicht!E215," ")</f>
        <v xml:space="preserve"> </v>
      </c>
      <c r="E195" s="115" t="str">
        <f>IF(AND(Planungsübersicht!$E215&gt;1990,TYPE(Planungsübersicht!$E215)=1,NOT(Planungsübersicht!$F215="Umsetzung nicht möglich")),Planungsübersicht!F215," ")</f>
        <v xml:space="preserve"> </v>
      </c>
      <c r="F195" s="115" t="str">
        <f>IF(AND(Planungsübersicht!$E215&gt;1990,TYPE(Planungsübersicht!$E215)=1,NOT(Planungsübersicht!$F215="Umsetzung nicht möglich")),Planungsübersicht!G215," ")</f>
        <v xml:space="preserve"> </v>
      </c>
      <c r="G195" s="115" t="str">
        <f>IF(AND(Planungsübersicht!$E215&gt;1990,TYPE(Planungsübersicht!$E215)=1,NOT(Planungsübersicht!$F215="Umsetzung nicht möglich")),Planungsübersicht!H215," ")</f>
        <v xml:space="preserve"> </v>
      </c>
      <c r="H195" s="115" t="str">
        <f>IF(AND(Planungsübersicht!$E215&gt;1990,TYPE(Planungsübersicht!$E215)=1,NOT(Planungsübersicht!$F215="Umsetzung nicht möglich")),MAX(Planungsübersicht!I215:Z215)," ")</f>
        <v xml:space="preserve"> </v>
      </c>
    </row>
    <row r="196" spans="2:8">
      <c r="B196" s="115" t="str">
        <f>IF(AND(Planungsübersicht!$E216&gt;1990,TYPE(Planungsübersicht!$E216)=1,NOT(Planungsübersicht!$F216="Umsetzung nicht möglich")),Planungsübersicht!C216," ")</f>
        <v xml:space="preserve"> </v>
      </c>
      <c r="C196" s="115" t="str">
        <f>IF(AND(Planungsübersicht!$E216&gt;1990,TYPE(Planungsübersicht!$E216)=1,NOT(Planungsübersicht!$F216="Umsetzung nicht möglich")),Planungsübersicht!D216," ")</f>
        <v xml:space="preserve"> </v>
      </c>
      <c r="D196" s="115" t="str">
        <f>IF(AND(Planungsübersicht!$E216&gt;1990,TYPE(Planungsübersicht!$E216)=1,NOT(Planungsübersicht!$F216="Umsetzung nicht möglich")),Planungsübersicht!E216," ")</f>
        <v xml:space="preserve"> </v>
      </c>
      <c r="E196" s="115" t="str">
        <f>IF(AND(Planungsübersicht!$E216&gt;1990,TYPE(Planungsübersicht!$E216)=1,NOT(Planungsübersicht!$F216="Umsetzung nicht möglich")),Planungsübersicht!F216," ")</f>
        <v xml:space="preserve"> </v>
      </c>
      <c r="F196" s="115" t="str">
        <f>IF(AND(Planungsübersicht!$E216&gt;1990,TYPE(Planungsübersicht!$E216)=1,NOT(Planungsübersicht!$F216="Umsetzung nicht möglich")),Planungsübersicht!G216," ")</f>
        <v xml:space="preserve"> </v>
      </c>
      <c r="G196" s="115" t="str">
        <f>IF(AND(Planungsübersicht!$E216&gt;1990,TYPE(Planungsübersicht!$E216)=1,NOT(Planungsübersicht!$F216="Umsetzung nicht möglich")),Planungsübersicht!H216," ")</f>
        <v xml:space="preserve"> </v>
      </c>
      <c r="H196" s="115" t="str">
        <f>IF(AND(Planungsübersicht!$E216&gt;1990,TYPE(Planungsübersicht!$E216)=1,NOT(Planungsübersicht!$F216="Umsetzung nicht möglich")),MAX(Planungsübersicht!I216:Z216)," ")</f>
        <v xml:space="preserve"> </v>
      </c>
    </row>
    <row r="197" spans="2:8">
      <c r="B197" s="115" t="str">
        <f>IF(AND(Planungsübersicht!$E217&gt;1990,TYPE(Planungsübersicht!$E217)=1,NOT(Planungsübersicht!$F217="Umsetzung nicht möglich")),Planungsübersicht!C217," ")</f>
        <v xml:space="preserve"> </v>
      </c>
      <c r="C197" s="115" t="str">
        <f>IF(AND(Planungsübersicht!$E217&gt;1990,TYPE(Planungsübersicht!$E217)=1,NOT(Planungsübersicht!$F217="Umsetzung nicht möglich")),Planungsübersicht!D217," ")</f>
        <v xml:space="preserve"> </v>
      </c>
      <c r="D197" s="115" t="str">
        <f>IF(AND(Planungsübersicht!$E217&gt;1990,TYPE(Planungsübersicht!$E217)=1,NOT(Planungsübersicht!$F217="Umsetzung nicht möglich")),Planungsübersicht!E217," ")</f>
        <v xml:space="preserve"> </v>
      </c>
      <c r="E197" s="115" t="str">
        <f>IF(AND(Planungsübersicht!$E217&gt;1990,TYPE(Planungsübersicht!$E217)=1,NOT(Planungsübersicht!$F217="Umsetzung nicht möglich")),Planungsübersicht!F217," ")</f>
        <v xml:space="preserve"> </v>
      </c>
      <c r="F197" s="115" t="str">
        <f>IF(AND(Planungsübersicht!$E217&gt;1990,TYPE(Planungsübersicht!$E217)=1,NOT(Planungsübersicht!$F217="Umsetzung nicht möglich")),Planungsübersicht!G217," ")</f>
        <v xml:space="preserve"> </v>
      </c>
      <c r="G197" s="115" t="str">
        <f>IF(AND(Planungsübersicht!$E217&gt;1990,TYPE(Planungsübersicht!$E217)=1,NOT(Planungsübersicht!$F217="Umsetzung nicht möglich")),Planungsübersicht!H217," ")</f>
        <v xml:space="preserve"> </v>
      </c>
      <c r="H197" s="115" t="str">
        <f>IF(AND(Planungsübersicht!$E217&gt;1990,TYPE(Planungsübersicht!$E217)=1,NOT(Planungsübersicht!$F217="Umsetzung nicht möglich")),MAX(Planungsübersicht!I217:Z217)," ")</f>
        <v xml:space="preserve"> </v>
      </c>
    </row>
    <row r="198" spans="2:8">
      <c r="B198" s="115" t="str">
        <f>IF(AND(Planungsübersicht!$E218&gt;1990,TYPE(Planungsübersicht!$E218)=1,NOT(Planungsübersicht!$F218="Umsetzung nicht möglich")),Planungsübersicht!C218," ")</f>
        <v xml:space="preserve"> </v>
      </c>
      <c r="C198" s="115" t="str">
        <f>IF(AND(Planungsübersicht!$E218&gt;1990,TYPE(Planungsübersicht!$E218)=1,NOT(Planungsübersicht!$F218="Umsetzung nicht möglich")),Planungsübersicht!D218," ")</f>
        <v xml:space="preserve"> </v>
      </c>
      <c r="D198" s="115" t="str">
        <f>IF(AND(Planungsübersicht!$E218&gt;1990,TYPE(Planungsübersicht!$E218)=1,NOT(Planungsübersicht!$F218="Umsetzung nicht möglich")),Planungsübersicht!E218," ")</f>
        <v xml:space="preserve"> </v>
      </c>
      <c r="E198" s="115" t="str">
        <f>IF(AND(Planungsübersicht!$E218&gt;1990,TYPE(Planungsübersicht!$E218)=1,NOT(Planungsübersicht!$F218="Umsetzung nicht möglich")),Planungsübersicht!F218," ")</f>
        <v xml:space="preserve"> </v>
      </c>
      <c r="F198" s="115" t="str">
        <f>IF(AND(Planungsübersicht!$E218&gt;1990,TYPE(Planungsübersicht!$E218)=1,NOT(Planungsübersicht!$F218="Umsetzung nicht möglich")),Planungsübersicht!G218," ")</f>
        <v xml:space="preserve"> </v>
      </c>
      <c r="G198" s="115" t="str">
        <f>IF(AND(Planungsübersicht!$E218&gt;1990,TYPE(Planungsübersicht!$E218)=1,NOT(Planungsübersicht!$F218="Umsetzung nicht möglich")),Planungsübersicht!H218," ")</f>
        <v xml:space="preserve"> </v>
      </c>
      <c r="H198" s="115" t="str">
        <f>IF(AND(Planungsübersicht!$E218&gt;1990,TYPE(Planungsübersicht!$E218)=1,NOT(Planungsübersicht!$F218="Umsetzung nicht möglich")),MAX(Planungsübersicht!I218:Z218)," ")</f>
        <v xml:space="preserve"> </v>
      </c>
    </row>
    <row r="199" spans="2:8">
      <c r="B199" s="115" t="str">
        <f>IF(AND(Planungsübersicht!$E219&gt;1990,TYPE(Planungsübersicht!$E219)=1,NOT(Planungsübersicht!$F219="Umsetzung nicht möglich")),Planungsübersicht!C219," ")</f>
        <v xml:space="preserve"> </v>
      </c>
      <c r="C199" s="115" t="str">
        <f>IF(AND(Planungsübersicht!$E219&gt;1990,TYPE(Planungsübersicht!$E219)=1,NOT(Planungsübersicht!$F219="Umsetzung nicht möglich")),Planungsübersicht!D219," ")</f>
        <v xml:space="preserve"> </v>
      </c>
      <c r="D199" s="115" t="str">
        <f>IF(AND(Planungsübersicht!$E219&gt;1990,TYPE(Planungsübersicht!$E219)=1,NOT(Planungsübersicht!$F219="Umsetzung nicht möglich")),Planungsübersicht!E219," ")</f>
        <v xml:space="preserve"> </v>
      </c>
      <c r="E199" s="115" t="str">
        <f>IF(AND(Planungsübersicht!$E219&gt;1990,TYPE(Planungsübersicht!$E219)=1,NOT(Planungsübersicht!$F219="Umsetzung nicht möglich")),Planungsübersicht!F219," ")</f>
        <v xml:space="preserve"> </v>
      </c>
      <c r="F199" s="115" t="str">
        <f>IF(AND(Planungsübersicht!$E219&gt;1990,TYPE(Planungsübersicht!$E219)=1,NOT(Planungsübersicht!$F219="Umsetzung nicht möglich")),Planungsübersicht!G219," ")</f>
        <v xml:space="preserve"> </v>
      </c>
      <c r="G199" s="115" t="str">
        <f>IF(AND(Planungsübersicht!$E219&gt;1990,TYPE(Planungsübersicht!$E219)=1,NOT(Planungsübersicht!$F219="Umsetzung nicht möglich")),Planungsübersicht!H219," ")</f>
        <v xml:space="preserve"> </v>
      </c>
      <c r="H199" s="115" t="str">
        <f>IF(AND(Planungsübersicht!$E219&gt;1990,TYPE(Planungsübersicht!$E219)=1,NOT(Planungsübersicht!$F219="Umsetzung nicht möglich")),MAX(Planungsübersicht!I219:Z219)," ")</f>
        <v xml:space="preserve"> </v>
      </c>
    </row>
    <row r="200" spans="2:8">
      <c r="B200" s="115" t="str">
        <f>IF(AND(Planungsübersicht!$E220&gt;1990,TYPE(Planungsübersicht!$E220)=1,NOT(Planungsübersicht!$F220="Umsetzung nicht möglich")),Planungsübersicht!C220," ")</f>
        <v xml:space="preserve"> </v>
      </c>
      <c r="C200" s="115" t="str">
        <f>IF(AND(Planungsübersicht!$E220&gt;1990,TYPE(Planungsübersicht!$E220)=1,NOT(Planungsübersicht!$F220="Umsetzung nicht möglich")),Planungsübersicht!D220," ")</f>
        <v xml:space="preserve"> </v>
      </c>
      <c r="D200" s="115" t="str">
        <f>IF(AND(Planungsübersicht!$E220&gt;1990,TYPE(Planungsübersicht!$E220)=1,NOT(Planungsübersicht!$F220="Umsetzung nicht möglich")),Planungsübersicht!E220," ")</f>
        <v xml:space="preserve"> </v>
      </c>
      <c r="E200" s="115" t="str">
        <f>IF(AND(Planungsübersicht!$E220&gt;1990,TYPE(Planungsübersicht!$E220)=1,NOT(Planungsübersicht!$F220="Umsetzung nicht möglich")),Planungsübersicht!F220," ")</f>
        <v xml:space="preserve"> </v>
      </c>
      <c r="F200" s="115" t="str">
        <f>IF(AND(Planungsübersicht!$E220&gt;1990,TYPE(Planungsübersicht!$E220)=1,NOT(Planungsübersicht!$F220="Umsetzung nicht möglich")),Planungsübersicht!G220," ")</f>
        <v xml:space="preserve"> </v>
      </c>
      <c r="G200" s="115" t="str">
        <f>IF(AND(Planungsübersicht!$E220&gt;1990,TYPE(Planungsübersicht!$E220)=1,NOT(Planungsübersicht!$F220="Umsetzung nicht möglich")),Planungsübersicht!H220," ")</f>
        <v xml:space="preserve"> </v>
      </c>
      <c r="H200" s="115" t="str">
        <f>IF(AND(Planungsübersicht!$E220&gt;1990,TYPE(Planungsübersicht!$E220)=1,NOT(Planungsübersicht!$F220="Umsetzung nicht möglich")),MAX(Planungsübersicht!I220:Z220)," ")</f>
        <v xml:space="preserve"> </v>
      </c>
    </row>
    <row r="201" spans="2:8">
      <c r="B201" s="115" t="str">
        <f>IF(AND(Planungsübersicht!$E221&gt;1990,TYPE(Planungsübersicht!$E221)=1,NOT(Planungsübersicht!$F221="Umsetzung nicht möglich")),Planungsübersicht!C221," ")</f>
        <v xml:space="preserve"> </v>
      </c>
      <c r="C201" s="115" t="str">
        <f>IF(AND(Planungsübersicht!$E221&gt;1990,TYPE(Planungsübersicht!$E221)=1,NOT(Planungsübersicht!$F221="Umsetzung nicht möglich")),Planungsübersicht!D221," ")</f>
        <v xml:space="preserve"> </v>
      </c>
      <c r="D201" s="115" t="str">
        <f>IF(AND(Planungsübersicht!$E221&gt;1990,TYPE(Planungsübersicht!$E221)=1,NOT(Planungsübersicht!$F221="Umsetzung nicht möglich")),Planungsübersicht!E221," ")</f>
        <v xml:space="preserve"> </v>
      </c>
      <c r="E201" s="115" t="str">
        <f>IF(AND(Planungsübersicht!$E221&gt;1990,TYPE(Planungsübersicht!$E221)=1,NOT(Planungsübersicht!$F221="Umsetzung nicht möglich")),Planungsübersicht!F221," ")</f>
        <v xml:space="preserve"> </v>
      </c>
      <c r="F201" s="115" t="str">
        <f>IF(AND(Planungsübersicht!$E221&gt;1990,TYPE(Planungsübersicht!$E221)=1,NOT(Planungsübersicht!$F221="Umsetzung nicht möglich")),Planungsübersicht!G221," ")</f>
        <v xml:space="preserve"> </v>
      </c>
      <c r="G201" s="115" t="str">
        <f>IF(AND(Planungsübersicht!$E221&gt;1990,TYPE(Planungsübersicht!$E221)=1,NOT(Planungsübersicht!$F221="Umsetzung nicht möglich")),Planungsübersicht!H221," ")</f>
        <v xml:space="preserve"> </v>
      </c>
      <c r="H201" s="115" t="str">
        <f>IF(AND(Planungsübersicht!$E221&gt;1990,TYPE(Planungsübersicht!$E221)=1,NOT(Planungsübersicht!$F221="Umsetzung nicht möglich")),MAX(Planungsübersicht!I221:Z221)," ")</f>
        <v xml:space="preserve"> </v>
      </c>
    </row>
    <row r="202" spans="2:8">
      <c r="B202" s="115" t="str">
        <f>IF(AND(Planungsübersicht!$E222&gt;1990,TYPE(Planungsübersicht!$E222)=1,NOT(Planungsübersicht!$F222="Umsetzung nicht möglich")),Planungsübersicht!C222," ")</f>
        <v xml:space="preserve"> </v>
      </c>
      <c r="C202" s="115" t="str">
        <f>IF(AND(Planungsübersicht!$E222&gt;1990,TYPE(Planungsübersicht!$E222)=1,NOT(Planungsübersicht!$F222="Umsetzung nicht möglich")),Planungsübersicht!D222," ")</f>
        <v xml:space="preserve"> </v>
      </c>
      <c r="D202" s="115" t="str">
        <f>IF(AND(Planungsübersicht!$E222&gt;1990,TYPE(Planungsübersicht!$E222)=1,NOT(Planungsübersicht!$F222="Umsetzung nicht möglich")),Planungsübersicht!E222," ")</f>
        <v xml:space="preserve"> </v>
      </c>
      <c r="E202" s="115" t="str">
        <f>IF(AND(Planungsübersicht!$E222&gt;1990,TYPE(Planungsübersicht!$E222)=1,NOT(Planungsübersicht!$F222="Umsetzung nicht möglich")),Planungsübersicht!F222," ")</f>
        <v xml:space="preserve"> </v>
      </c>
      <c r="F202" s="115" t="str">
        <f>IF(AND(Planungsübersicht!$E222&gt;1990,TYPE(Planungsübersicht!$E222)=1,NOT(Planungsübersicht!$F222="Umsetzung nicht möglich")),Planungsübersicht!G222," ")</f>
        <v xml:space="preserve"> </v>
      </c>
      <c r="G202" s="115" t="str">
        <f>IF(AND(Planungsübersicht!$E222&gt;1990,TYPE(Planungsübersicht!$E222)=1,NOT(Planungsübersicht!$F222="Umsetzung nicht möglich")),Planungsübersicht!H222," ")</f>
        <v xml:space="preserve"> </v>
      </c>
      <c r="H202" s="115" t="str">
        <f>IF(AND(Planungsübersicht!$E222&gt;1990,TYPE(Planungsübersicht!$E222)=1,NOT(Planungsübersicht!$F222="Umsetzung nicht möglich")),MAX(Planungsübersicht!I222:Z222)," ")</f>
        <v xml:space="preserve"> </v>
      </c>
    </row>
    <row r="203" spans="2:8">
      <c r="B203" s="115" t="str">
        <f>IF(AND(Planungsübersicht!$E223&gt;1990,TYPE(Planungsübersicht!$E223)=1,NOT(Planungsübersicht!$F223="Umsetzung nicht möglich")),Planungsübersicht!C223," ")</f>
        <v xml:space="preserve"> </v>
      </c>
      <c r="C203" s="115" t="str">
        <f>IF(AND(Planungsübersicht!$E223&gt;1990,TYPE(Planungsübersicht!$E223)=1,NOT(Planungsübersicht!$F223="Umsetzung nicht möglich")),Planungsübersicht!D223," ")</f>
        <v xml:space="preserve"> </v>
      </c>
      <c r="D203" s="115" t="str">
        <f>IF(AND(Planungsübersicht!$E223&gt;1990,TYPE(Planungsübersicht!$E223)=1,NOT(Planungsübersicht!$F223="Umsetzung nicht möglich")),Planungsübersicht!E223," ")</f>
        <v xml:space="preserve"> </v>
      </c>
      <c r="E203" s="115" t="str">
        <f>IF(AND(Planungsübersicht!$E223&gt;1990,TYPE(Planungsübersicht!$E223)=1,NOT(Planungsübersicht!$F223="Umsetzung nicht möglich")),Planungsübersicht!F223," ")</f>
        <v xml:space="preserve"> </v>
      </c>
      <c r="F203" s="115" t="str">
        <f>IF(AND(Planungsübersicht!$E223&gt;1990,TYPE(Planungsübersicht!$E223)=1,NOT(Planungsübersicht!$F223="Umsetzung nicht möglich")),Planungsübersicht!G223," ")</f>
        <v xml:space="preserve"> </v>
      </c>
      <c r="G203" s="115" t="str">
        <f>IF(AND(Planungsübersicht!$E223&gt;1990,TYPE(Planungsübersicht!$E223)=1,NOT(Planungsübersicht!$F223="Umsetzung nicht möglich")),Planungsübersicht!H223," ")</f>
        <v xml:space="preserve"> </v>
      </c>
      <c r="H203" s="115" t="str">
        <f>IF(AND(Planungsübersicht!$E223&gt;1990,TYPE(Planungsübersicht!$E223)=1,NOT(Planungsübersicht!$F223="Umsetzung nicht möglich")),MAX(Planungsübersicht!I223:Z223)," ")</f>
        <v xml:space="preserve"> </v>
      </c>
    </row>
    <row r="204" spans="2:8">
      <c r="B204" s="115" t="str">
        <f>IF(AND(Planungsübersicht!$E224&gt;1990,TYPE(Planungsübersicht!$E224)=1,NOT(Planungsübersicht!$F224="Umsetzung nicht möglich")),Planungsübersicht!C224," ")</f>
        <v xml:space="preserve"> </v>
      </c>
      <c r="C204" s="115" t="str">
        <f>IF(AND(Planungsübersicht!$E224&gt;1990,TYPE(Planungsübersicht!$E224)=1,NOT(Planungsübersicht!$F224="Umsetzung nicht möglich")),Planungsübersicht!D224," ")</f>
        <v xml:space="preserve"> </v>
      </c>
      <c r="D204" s="115" t="str">
        <f>IF(AND(Planungsübersicht!$E224&gt;1990,TYPE(Planungsübersicht!$E224)=1,NOT(Planungsübersicht!$F224="Umsetzung nicht möglich")),Planungsübersicht!E224," ")</f>
        <v xml:space="preserve"> </v>
      </c>
      <c r="E204" s="115" t="str">
        <f>IF(AND(Planungsübersicht!$E224&gt;1990,TYPE(Planungsübersicht!$E224)=1,NOT(Planungsübersicht!$F224="Umsetzung nicht möglich")),Planungsübersicht!F224," ")</f>
        <v xml:space="preserve"> </v>
      </c>
      <c r="F204" s="115" t="str">
        <f>IF(AND(Planungsübersicht!$E224&gt;1990,TYPE(Planungsübersicht!$E224)=1,NOT(Planungsübersicht!$F224="Umsetzung nicht möglich")),Planungsübersicht!G224," ")</f>
        <v xml:space="preserve"> </v>
      </c>
      <c r="G204" s="115" t="str">
        <f>IF(AND(Planungsübersicht!$E224&gt;1990,TYPE(Planungsübersicht!$E224)=1,NOT(Planungsübersicht!$F224="Umsetzung nicht möglich")),Planungsübersicht!H224," ")</f>
        <v xml:space="preserve"> </v>
      </c>
      <c r="H204" s="115" t="str">
        <f>IF(AND(Planungsübersicht!$E224&gt;1990,TYPE(Planungsübersicht!$E224)=1,NOT(Planungsübersicht!$F224="Umsetzung nicht möglich")),MAX(Planungsübersicht!I224:Z224)," ")</f>
        <v xml:space="preserve"> </v>
      </c>
    </row>
    <row r="205" spans="2:8">
      <c r="B205" s="115" t="str">
        <f>IF(AND(Planungsübersicht!$E225&gt;1990,TYPE(Planungsübersicht!$E225)=1,NOT(Planungsübersicht!$F225="Umsetzung nicht möglich")),Planungsübersicht!C225," ")</f>
        <v xml:space="preserve"> </v>
      </c>
      <c r="C205" s="115" t="str">
        <f>IF(AND(Planungsübersicht!$E225&gt;1990,TYPE(Planungsübersicht!$E225)=1,NOT(Planungsübersicht!$F225="Umsetzung nicht möglich")),Planungsübersicht!D225," ")</f>
        <v xml:space="preserve"> </v>
      </c>
      <c r="D205" s="115" t="str">
        <f>IF(AND(Planungsübersicht!$E225&gt;1990,TYPE(Planungsübersicht!$E225)=1,NOT(Planungsübersicht!$F225="Umsetzung nicht möglich")),Planungsübersicht!E225," ")</f>
        <v xml:space="preserve"> </v>
      </c>
      <c r="E205" s="115" t="str">
        <f>IF(AND(Planungsübersicht!$E225&gt;1990,TYPE(Planungsübersicht!$E225)=1,NOT(Planungsübersicht!$F225="Umsetzung nicht möglich")),Planungsübersicht!F225," ")</f>
        <v xml:space="preserve"> </v>
      </c>
      <c r="F205" s="115" t="str">
        <f>IF(AND(Planungsübersicht!$E225&gt;1990,TYPE(Planungsübersicht!$E225)=1,NOT(Planungsübersicht!$F225="Umsetzung nicht möglich")),Planungsübersicht!G225," ")</f>
        <v xml:space="preserve"> </v>
      </c>
      <c r="G205" s="115" t="str">
        <f>IF(AND(Planungsübersicht!$E225&gt;1990,TYPE(Planungsübersicht!$E225)=1,NOT(Planungsübersicht!$F225="Umsetzung nicht möglich")),Planungsübersicht!H225," ")</f>
        <v xml:space="preserve"> </v>
      </c>
      <c r="H205" s="115" t="str">
        <f>IF(AND(Planungsübersicht!$E225&gt;1990,TYPE(Planungsübersicht!$E225)=1,NOT(Planungsübersicht!$F225="Umsetzung nicht möglich")),MAX(Planungsübersicht!I225:Z225)," ")</f>
        <v xml:space="preserve"> </v>
      </c>
    </row>
    <row r="206" spans="2:8">
      <c r="B206" s="115" t="str">
        <f>IF(AND(Planungsübersicht!$E226&gt;1990,TYPE(Planungsübersicht!$E226)=1,NOT(Planungsübersicht!$F226="Umsetzung nicht möglich")),Planungsübersicht!C226," ")</f>
        <v xml:space="preserve"> </v>
      </c>
      <c r="C206" s="115" t="str">
        <f>IF(AND(Planungsübersicht!$E226&gt;1990,TYPE(Planungsübersicht!$E226)=1,NOT(Planungsübersicht!$F226="Umsetzung nicht möglich")),Planungsübersicht!D226," ")</f>
        <v xml:space="preserve"> </v>
      </c>
      <c r="D206" s="115" t="str">
        <f>IF(AND(Planungsübersicht!$E226&gt;1990,TYPE(Planungsübersicht!$E226)=1,NOT(Planungsübersicht!$F226="Umsetzung nicht möglich")),Planungsübersicht!E226," ")</f>
        <v xml:space="preserve"> </v>
      </c>
      <c r="E206" s="115" t="str">
        <f>IF(AND(Planungsübersicht!$E226&gt;1990,TYPE(Planungsübersicht!$E226)=1,NOT(Planungsübersicht!$F226="Umsetzung nicht möglich")),Planungsübersicht!F226," ")</f>
        <v xml:space="preserve"> </v>
      </c>
      <c r="F206" s="115" t="str">
        <f>IF(AND(Planungsübersicht!$E226&gt;1990,TYPE(Planungsübersicht!$E226)=1,NOT(Planungsübersicht!$F226="Umsetzung nicht möglich")),Planungsübersicht!G226," ")</f>
        <v xml:space="preserve"> </v>
      </c>
      <c r="G206" s="115" t="str">
        <f>IF(AND(Planungsübersicht!$E226&gt;1990,TYPE(Planungsübersicht!$E226)=1,NOT(Planungsübersicht!$F226="Umsetzung nicht möglich")),Planungsübersicht!H226," ")</f>
        <v xml:space="preserve"> </v>
      </c>
      <c r="H206" s="115" t="str">
        <f>IF(AND(Planungsübersicht!$E226&gt;1990,TYPE(Planungsübersicht!$E226)=1,NOT(Planungsübersicht!$F226="Umsetzung nicht möglich")),MAX(Planungsübersicht!I226:Z226)," ")</f>
        <v xml:space="preserve"> </v>
      </c>
    </row>
    <row r="207" spans="2:8">
      <c r="B207" s="115" t="str">
        <f>IF(AND(Planungsübersicht!$E227&gt;1990,TYPE(Planungsübersicht!$E227)=1,NOT(Planungsübersicht!$F227="Umsetzung nicht möglich")),Planungsübersicht!C227," ")</f>
        <v xml:space="preserve"> </v>
      </c>
      <c r="C207" s="115" t="str">
        <f>IF(AND(Planungsübersicht!$E227&gt;1990,TYPE(Planungsübersicht!$E227)=1,NOT(Planungsübersicht!$F227="Umsetzung nicht möglich")),Planungsübersicht!D227," ")</f>
        <v xml:space="preserve"> </v>
      </c>
      <c r="D207" s="115" t="str">
        <f>IF(AND(Planungsübersicht!$E227&gt;1990,TYPE(Planungsübersicht!$E227)=1,NOT(Planungsübersicht!$F227="Umsetzung nicht möglich")),Planungsübersicht!E227," ")</f>
        <v xml:space="preserve"> </v>
      </c>
      <c r="E207" s="115" t="str">
        <f>IF(AND(Planungsübersicht!$E227&gt;1990,TYPE(Planungsübersicht!$E227)=1,NOT(Planungsübersicht!$F227="Umsetzung nicht möglich")),Planungsübersicht!F227," ")</f>
        <v xml:space="preserve"> </v>
      </c>
      <c r="F207" s="115" t="str">
        <f>IF(AND(Planungsübersicht!$E227&gt;1990,TYPE(Planungsübersicht!$E227)=1,NOT(Planungsübersicht!$F227="Umsetzung nicht möglich")),Planungsübersicht!G227," ")</f>
        <v xml:space="preserve"> </v>
      </c>
      <c r="G207" s="115" t="str">
        <f>IF(AND(Planungsübersicht!$E227&gt;1990,TYPE(Planungsübersicht!$E227)=1,NOT(Planungsübersicht!$F227="Umsetzung nicht möglich")),Planungsübersicht!H227," ")</f>
        <v xml:space="preserve"> </v>
      </c>
      <c r="H207" s="115" t="str">
        <f>IF(AND(Planungsübersicht!$E227&gt;1990,TYPE(Planungsübersicht!$E227)=1,NOT(Planungsübersicht!$F227="Umsetzung nicht möglich")),MAX(Planungsübersicht!I227:Z227)," ")</f>
        <v xml:space="preserve"> </v>
      </c>
    </row>
    <row r="208" spans="2:8">
      <c r="B208" s="115" t="str">
        <f>IF(AND(Planungsübersicht!$E228&gt;1990,TYPE(Planungsübersicht!$E228)=1,NOT(Planungsübersicht!$F228="Umsetzung nicht möglich")),Planungsübersicht!C228," ")</f>
        <v xml:space="preserve"> </v>
      </c>
      <c r="C208" s="115" t="str">
        <f>IF(AND(Planungsübersicht!$E228&gt;1990,TYPE(Planungsübersicht!$E228)=1,NOT(Planungsübersicht!$F228="Umsetzung nicht möglich")),Planungsübersicht!D228," ")</f>
        <v xml:space="preserve"> </v>
      </c>
      <c r="D208" s="115" t="str">
        <f>IF(AND(Planungsübersicht!$E228&gt;1990,TYPE(Planungsübersicht!$E228)=1,NOT(Planungsübersicht!$F228="Umsetzung nicht möglich")),Planungsübersicht!E228," ")</f>
        <v xml:space="preserve"> </v>
      </c>
      <c r="E208" s="115" t="str">
        <f>IF(AND(Planungsübersicht!$E228&gt;1990,TYPE(Planungsübersicht!$E228)=1,NOT(Planungsübersicht!$F228="Umsetzung nicht möglich")),Planungsübersicht!F228," ")</f>
        <v xml:space="preserve"> </v>
      </c>
      <c r="F208" s="115" t="str">
        <f>IF(AND(Planungsübersicht!$E228&gt;1990,TYPE(Planungsübersicht!$E228)=1,NOT(Planungsübersicht!$F228="Umsetzung nicht möglich")),Planungsübersicht!G228," ")</f>
        <v xml:space="preserve"> </v>
      </c>
      <c r="G208" s="115" t="str">
        <f>IF(AND(Planungsübersicht!$E228&gt;1990,TYPE(Planungsübersicht!$E228)=1,NOT(Planungsübersicht!$F228="Umsetzung nicht möglich")),Planungsübersicht!H228," ")</f>
        <v xml:space="preserve"> </v>
      </c>
      <c r="H208" s="115" t="str">
        <f>IF(AND(Planungsübersicht!$E228&gt;1990,TYPE(Planungsübersicht!$E228)=1,NOT(Planungsübersicht!$F228="Umsetzung nicht möglich")),MAX(Planungsübersicht!I228:Z228)," ")</f>
        <v xml:space="preserve"> </v>
      </c>
    </row>
    <row r="209" spans="2:8">
      <c r="B209" s="115" t="str">
        <f>IF(AND(Planungsübersicht!$E229&gt;1990,TYPE(Planungsübersicht!$E229)=1,NOT(Planungsübersicht!$F229="Umsetzung nicht möglich")),Planungsübersicht!C229," ")</f>
        <v xml:space="preserve"> </v>
      </c>
      <c r="C209" s="115" t="str">
        <f>IF(AND(Planungsübersicht!$E229&gt;1990,TYPE(Planungsübersicht!$E229)=1,NOT(Planungsübersicht!$F229="Umsetzung nicht möglich")),Planungsübersicht!D229," ")</f>
        <v xml:space="preserve"> </v>
      </c>
      <c r="D209" s="115" t="str">
        <f>IF(AND(Planungsübersicht!$E229&gt;1990,TYPE(Planungsübersicht!$E229)=1,NOT(Planungsübersicht!$F229="Umsetzung nicht möglich")),Planungsübersicht!E229," ")</f>
        <v xml:space="preserve"> </v>
      </c>
      <c r="E209" s="115" t="str">
        <f>IF(AND(Planungsübersicht!$E229&gt;1990,TYPE(Planungsübersicht!$E229)=1,NOT(Planungsübersicht!$F229="Umsetzung nicht möglich")),Planungsübersicht!F229," ")</f>
        <v xml:space="preserve"> </v>
      </c>
      <c r="F209" s="115" t="str">
        <f>IF(AND(Planungsübersicht!$E229&gt;1990,TYPE(Planungsübersicht!$E229)=1,NOT(Planungsübersicht!$F229="Umsetzung nicht möglich")),Planungsübersicht!G229," ")</f>
        <v xml:space="preserve"> </v>
      </c>
      <c r="G209" s="115" t="str">
        <f>IF(AND(Planungsübersicht!$E229&gt;1990,TYPE(Planungsübersicht!$E229)=1,NOT(Planungsübersicht!$F229="Umsetzung nicht möglich")),Planungsübersicht!H229," ")</f>
        <v xml:space="preserve"> </v>
      </c>
      <c r="H209" s="115" t="str">
        <f>IF(AND(Planungsübersicht!$E229&gt;1990,TYPE(Planungsübersicht!$E229)=1,NOT(Planungsübersicht!$F229="Umsetzung nicht möglich")),MAX(Planungsübersicht!I229:Z229)," ")</f>
        <v xml:space="preserve"> </v>
      </c>
    </row>
    <row r="210" spans="2:8">
      <c r="B210" s="115" t="str">
        <f>IF(AND(Planungsübersicht!$E230&gt;1990,TYPE(Planungsübersicht!$E230)=1,NOT(Planungsübersicht!$F230="Umsetzung nicht möglich")),Planungsübersicht!C230," ")</f>
        <v xml:space="preserve"> </v>
      </c>
      <c r="C210" s="115" t="str">
        <f>IF(AND(Planungsübersicht!$E230&gt;1990,TYPE(Planungsübersicht!$E230)=1,NOT(Planungsübersicht!$F230="Umsetzung nicht möglich")),Planungsübersicht!D230," ")</f>
        <v xml:space="preserve"> </v>
      </c>
      <c r="D210" s="115" t="str">
        <f>IF(AND(Planungsübersicht!$E230&gt;1990,TYPE(Planungsübersicht!$E230)=1,NOT(Planungsübersicht!$F230="Umsetzung nicht möglich")),Planungsübersicht!E230," ")</f>
        <v xml:space="preserve"> </v>
      </c>
      <c r="E210" s="115" t="str">
        <f>IF(AND(Planungsübersicht!$E230&gt;1990,TYPE(Planungsübersicht!$E230)=1,NOT(Planungsübersicht!$F230="Umsetzung nicht möglich")),Planungsübersicht!F230," ")</f>
        <v xml:space="preserve"> </v>
      </c>
      <c r="F210" s="115" t="str">
        <f>IF(AND(Planungsübersicht!$E230&gt;1990,TYPE(Planungsübersicht!$E230)=1,NOT(Planungsübersicht!$F230="Umsetzung nicht möglich")),Planungsübersicht!G230," ")</f>
        <v xml:space="preserve"> </v>
      </c>
      <c r="G210" s="115" t="str">
        <f>IF(AND(Planungsübersicht!$E230&gt;1990,TYPE(Planungsübersicht!$E230)=1,NOT(Planungsübersicht!$F230="Umsetzung nicht möglich")),Planungsübersicht!H230," ")</f>
        <v xml:space="preserve"> </v>
      </c>
      <c r="H210" s="115" t="str">
        <f>IF(AND(Planungsübersicht!$E230&gt;1990,TYPE(Planungsübersicht!$E230)=1,NOT(Planungsübersicht!$F230="Umsetzung nicht möglich")),MAX(Planungsübersicht!I230:Z230)," ")</f>
        <v xml:space="preserve"> </v>
      </c>
    </row>
    <row r="211" spans="2:8">
      <c r="B211" s="115" t="str">
        <f>IF(AND(Planungsübersicht!$E231&gt;1990,TYPE(Planungsübersicht!$E231)=1,NOT(Planungsübersicht!$F231="Umsetzung nicht möglich")),Planungsübersicht!C231," ")</f>
        <v xml:space="preserve"> </v>
      </c>
      <c r="C211" s="115" t="str">
        <f>IF(AND(Planungsübersicht!$E231&gt;1990,TYPE(Planungsübersicht!$E231)=1,NOT(Planungsübersicht!$F231="Umsetzung nicht möglich")),Planungsübersicht!D231," ")</f>
        <v xml:space="preserve"> </v>
      </c>
      <c r="D211" s="115" t="str">
        <f>IF(AND(Planungsübersicht!$E231&gt;1990,TYPE(Planungsübersicht!$E231)=1,NOT(Planungsübersicht!$F231="Umsetzung nicht möglich")),Planungsübersicht!E231," ")</f>
        <v xml:space="preserve"> </v>
      </c>
      <c r="E211" s="115" t="str">
        <f>IF(AND(Planungsübersicht!$E231&gt;1990,TYPE(Planungsübersicht!$E231)=1,NOT(Planungsübersicht!$F231="Umsetzung nicht möglich")),Planungsübersicht!F231," ")</f>
        <v xml:space="preserve"> </v>
      </c>
      <c r="F211" s="115" t="str">
        <f>IF(AND(Planungsübersicht!$E231&gt;1990,TYPE(Planungsübersicht!$E231)=1,NOT(Planungsübersicht!$F231="Umsetzung nicht möglich")),Planungsübersicht!G231," ")</f>
        <v xml:space="preserve"> </v>
      </c>
      <c r="G211" s="115" t="str">
        <f>IF(AND(Planungsübersicht!$E231&gt;1990,TYPE(Planungsübersicht!$E231)=1,NOT(Planungsübersicht!$F231="Umsetzung nicht möglich")),Planungsübersicht!H231," ")</f>
        <v xml:space="preserve"> </v>
      </c>
      <c r="H211" s="115" t="str">
        <f>IF(AND(Planungsübersicht!$E231&gt;1990,TYPE(Planungsübersicht!$E231)=1,NOT(Planungsübersicht!$F231="Umsetzung nicht möglich")),MAX(Planungsübersicht!I231:Z231)," ")</f>
        <v xml:space="preserve"> </v>
      </c>
    </row>
    <row r="212" spans="2:8" ht="76.5">
      <c r="B212" s="115" t="str">
        <f>IF(AND(Planungsübersicht!$E232&gt;1990,TYPE(Planungsübersicht!$E232)=1,NOT(Planungsübersicht!$F232="Umsetzung nicht möglich")),Planungsübersicht!C232," ")</f>
        <v>E1</v>
      </c>
      <c r="C212" s="115" t="str">
        <f>IF(AND(Planungsübersicht!$E232&gt;1990,TYPE(Planungsübersicht!$E232)=1,NOT(Planungsübersicht!$F232="Umsetzung nicht möglich")),Planungsübersicht!D232," ")</f>
        <v>Gesundes und klimafreundliches Frühstück (regionale+saisonale Produkte) bereitstellen</v>
      </c>
      <c r="D212" s="115">
        <f>IF(AND(Planungsübersicht!$E232&gt;1990,TYPE(Planungsübersicht!$E232)=1,NOT(Planungsübersicht!$F232="Umsetzung nicht möglich")),Planungsübersicht!E232," ")</f>
        <v>2010</v>
      </c>
      <c r="E212" s="115" t="str">
        <f>IF(AND(Planungsübersicht!$E232&gt;1990,TYPE(Planungsübersicht!$E232)=1,NOT(Planungsübersicht!$F232="Umsetzung nicht möglich")),Planungsübersicht!F232," ")</f>
        <v>umgesetzt</v>
      </c>
      <c r="F212" s="115" t="str">
        <f>IF(AND(Planungsübersicht!$E232&gt;1990,TYPE(Planungsübersicht!$E232)=1,NOT(Planungsübersicht!$F232="Umsetzung nicht möglich")),Planungsübersicht!G232," ")</f>
        <v>Frühstücksmütter und LK (SL)</v>
      </c>
      <c r="G212" s="115" t="str">
        <f>IF(AND(Planungsübersicht!$E232&gt;1990,TYPE(Planungsübersicht!$E232)=1,NOT(Planungsübersicht!$F232="Umsetzung nicht möglich")),Planungsübersicht!H232," ")</f>
        <v xml:space="preserve">FrühstückshelferInnen aus der Elternschaft </v>
      </c>
      <c r="H212" s="115">
        <f>IF(AND(Planungsübersicht!$E232&gt;1990,TYPE(Planungsübersicht!$E232)=1,NOT(Planungsübersicht!$F232="Umsetzung nicht möglich")),MAX(Planungsübersicht!I232:Z232)," ")</f>
        <v>2500</v>
      </c>
    </row>
    <row r="213" spans="2:8">
      <c r="B213" s="115" t="str">
        <f>IF(AND(Planungsübersicht!$E233&gt;1990,TYPE(Planungsübersicht!$E233)=1,NOT(Planungsübersicht!$F233="Umsetzung nicht möglich")),Planungsübersicht!C233," ")</f>
        <v xml:space="preserve"> </v>
      </c>
      <c r="C213" s="115" t="str">
        <f>IF(AND(Planungsübersicht!$E233&gt;1990,TYPE(Planungsübersicht!$E233)=1,NOT(Planungsübersicht!$F233="Umsetzung nicht möglich")),Planungsübersicht!D233," ")</f>
        <v xml:space="preserve"> </v>
      </c>
      <c r="D213" s="115" t="str">
        <f>IF(AND(Planungsübersicht!$E233&gt;1990,TYPE(Planungsübersicht!$E233)=1,NOT(Planungsübersicht!$F233="Umsetzung nicht möglich")),Planungsübersicht!E233," ")</f>
        <v xml:space="preserve"> </v>
      </c>
      <c r="E213" s="115" t="str">
        <f>IF(AND(Planungsübersicht!$E233&gt;1990,TYPE(Planungsübersicht!$E233)=1,NOT(Planungsübersicht!$F233="Umsetzung nicht möglich")),Planungsübersicht!F233," ")</f>
        <v xml:space="preserve"> </v>
      </c>
      <c r="F213" s="115" t="str">
        <f>IF(AND(Planungsübersicht!$E233&gt;1990,TYPE(Planungsübersicht!$E233)=1,NOT(Planungsübersicht!$F233="Umsetzung nicht möglich")),Planungsübersicht!G233," ")</f>
        <v xml:space="preserve"> </v>
      </c>
      <c r="G213" s="115" t="str">
        <f>IF(AND(Planungsübersicht!$E233&gt;1990,TYPE(Planungsübersicht!$E233)=1,NOT(Planungsübersicht!$F233="Umsetzung nicht möglich")),Planungsübersicht!H233," ")</f>
        <v xml:space="preserve"> </v>
      </c>
      <c r="H213" s="115" t="str">
        <f>IF(AND(Planungsübersicht!$E233&gt;1990,TYPE(Planungsübersicht!$E233)=1,NOT(Planungsübersicht!$F233="Umsetzung nicht möglich")),MAX(Planungsübersicht!I233:Z233)," ")</f>
        <v xml:space="preserve"> </v>
      </c>
    </row>
    <row r="214" spans="2:8" ht="114.75">
      <c r="B214" s="115" t="str">
        <f>IF(AND(Planungsübersicht!$E234&gt;1990,TYPE(Planungsübersicht!$E234)=1,NOT(Planungsübersicht!$F234="Umsetzung nicht möglich")),Planungsübersicht!C234," ")</f>
        <v>E2</v>
      </c>
      <c r="C214" s="115" t="str">
        <f>IF(AND(Planungsübersicht!$E234&gt;1990,TYPE(Planungsübersicht!$E234)=1,NOT(Planungsübersicht!$F234="Umsetzung nicht möglich")),Planungsübersicht!D234," ")</f>
        <v>Fortbildung der Frühstücksmütter durch HAG und Ökomarkt, entsprechende Einkaufsmöglichkeiten in der Umgebung nutzen</v>
      </c>
      <c r="D214" s="115">
        <f>IF(AND(Planungsübersicht!$E234&gt;1990,TYPE(Planungsübersicht!$E234)=1,NOT(Planungsübersicht!$F234="Umsetzung nicht möglich")),Planungsübersicht!E234," ")</f>
        <v>2010</v>
      </c>
      <c r="E214" s="115" t="str">
        <f>IF(AND(Planungsübersicht!$E234&gt;1990,TYPE(Planungsübersicht!$E234)=1,NOT(Planungsübersicht!$F234="Umsetzung nicht möglich")),Planungsübersicht!F234," ")</f>
        <v>umgesetzt</v>
      </c>
      <c r="F214" s="115" t="str">
        <f>IF(AND(Planungsübersicht!$E234&gt;1990,TYPE(Planungsübersicht!$E234)=1,NOT(Planungsübersicht!$F234="Umsetzung nicht möglich")),Planungsübersicht!G234," ")</f>
        <v>SL</v>
      </c>
      <c r="G214" s="115" t="str">
        <f>IF(AND(Planungsübersicht!$E234&gt;1990,TYPE(Planungsübersicht!$E234)=1,NOT(Planungsübersicht!$F234="Umsetzung nicht möglich")),Planungsübersicht!H234," ")</f>
        <v>SL, Frühstückshelfer/innen</v>
      </c>
      <c r="H214" s="115">
        <f>IF(AND(Planungsübersicht!$E234&gt;1990,TYPE(Planungsübersicht!$E234)=1,NOT(Planungsübersicht!$F234="Umsetzung nicht möglich")),MAX(Planungsübersicht!I234:Z234)," ")</f>
        <v>0</v>
      </c>
    </row>
    <row r="215" spans="2:8">
      <c r="B215" s="115" t="str">
        <f>IF(AND(Planungsübersicht!$E235&gt;1990,TYPE(Planungsübersicht!$E235)=1,NOT(Planungsübersicht!$F235="Umsetzung nicht möglich")),Planungsübersicht!C235," ")</f>
        <v xml:space="preserve"> </v>
      </c>
      <c r="C215" s="115" t="str">
        <f>IF(AND(Planungsübersicht!$E235&gt;1990,TYPE(Planungsübersicht!$E235)=1,NOT(Planungsübersicht!$F235="Umsetzung nicht möglich")),Planungsübersicht!D235," ")</f>
        <v xml:space="preserve"> </v>
      </c>
      <c r="D215" s="115" t="str">
        <f>IF(AND(Planungsübersicht!$E235&gt;1990,TYPE(Planungsübersicht!$E235)=1,NOT(Planungsübersicht!$F235="Umsetzung nicht möglich")),Planungsübersicht!E235," ")</f>
        <v xml:space="preserve"> </v>
      </c>
      <c r="E215" s="115" t="str">
        <f>IF(AND(Planungsübersicht!$E235&gt;1990,TYPE(Planungsübersicht!$E235)=1,NOT(Planungsübersicht!$F235="Umsetzung nicht möglich")),Planungsübersicht!F235," ")</f>
        <v xml:space="preserve"> </v>
      </c>
      <c r="F215" s="115" t="str">
        <f>IF(AND(Planungsübersicht!$E235&gt;1990,TYPE(Planungsübersicht!$E235)=1,NOT(Planungsübersicht!$F235="Umsetzung nicht möglich")),Planungsübersicht!G235," ")</f>
        <v xml:space="preserve"> </v>
      </c>
      <c r="G215" s="115" t="str">
        <f>IF(AND(Planungsübersicht!$E235&gt;1990,TYPE(Planungsübersicht!$E235)=1,NOT(Planungsübersicht!$F235="Umsetzung nicht möglich")),Planungsübersicht!H235," ")</f>
        <v xml:space="preserve"> </v>
      </c>
      <c r="H215" s="115" t="str">
        <f>IF(AND(Planungsübersicht!$E235&gt;1990,TYPE(Planungsübersicht!$E235)=1,NOT(Planungsübersicht!$F235="Umsetzung nicht möglich")),MAX(Planungsübersicht!I235:Z235)," ")</f>
        <v xml:space="preserve"> </v>
      </c>
    </row>
    <row r="216" spans="2:8">
      <c r="B216" s="115" t="str">
        <f>IF(AND(Planungsübersicht!$E237&gt;1990,TYPE(Planungsübersicht!$E237)=1,NOT(Planungsübersicht!$F237="Umsetzung nicht möglich")), Planungsübersicht!C237," ")</f>
        <v xml:space="preserve"> </v>
      </c>
      <c r="C216" s="115" t="str">
        <f>IF(AND(Planungsübersicht!$E237&gt;1990,TYPE(Planungsübersicht!$E237)=1,NOT(Planungsübersicht!$F237="Umsetzung nicht möglich")), Planungsübersicht!D237," ")</f>
        <v xml:space="preserve"> </v>
      </c>
      <c r="D216" s="115" t="str">
        <f>IF(AND(Planungsübersicht!$E237&gt;1990,TYPE(Planungsübersicht!$E237)=1,NOT(Planungsübersicht!$F237="Umsetzung nicht möglich")), Planungsübersicht!E237," ")</f>
        <v xml:space="preserve"> </v>
      </c>
      <c r="E216" s="115" t="str">
        <f>IF(AND(Planungsübersicht!$E237&gt;1990,TYPE(Planungsübersicht!$E237)=1,NOT(Planungsübersicht!$F237="Umsetzung nicht möglich")), Planungsübersicht!F237," ")</f>
        <v xml:space="preserve"> </v>
      </c>
      <c r="F216" s="115" t="str">
        <f>IF(AND(Planungsübersicht!$E237&gt;1990,TYPE(Planungsübersicht!$E237)=1,NOT(Planungsübersicht!$F237="Umsetzung nicht möglich")), Planungsübersicht!G237," ")</f>
        <v xml:space="preserve"> </v>
      </c>
      <c r="G216" s="115" t="str">
        <f>IF(AND(Planungsübersicht!$E237&gt;1990,TYPE(Planungsübersicht!$E237)=1,NOT(Planungsübersicht!$F237="Umsetzung nicht möglich")), Planungsübersicht!H237," ")</f>
        <v xml:space="preserve"> </v>
      </c>
      <c r="H216" s="115" t="str">
        <f>IF(AND(Planungsübersicht!$E237&gt;1990,TYPE(Planungsübersicht!$E237)=1,NOT(Planungsübersicht!$F237="Umsetzung nicht möglich")), MAX(Planungsübersicht!I237:Z237)," ")</f>
        <v xml:space="preserve"> </v>
      </c>
    </row>
    <row r="217" spans="2:8">
      <c r="B217" s="115" t="str">
        <f>IF(AND(Planungsübersicht!$E239&gt;1990,TYPE(Planungsübersicht!$E239)=1,NOT(Planungsübersicht!$F239="Umsetzung nicht möglich")), Planungsübersicht!C239," ")</f>
        <v xml:space="preserve"> </v>
      </c>
      <c r="C217" s="115" t="str">
        <f>IF(AND(Planungsübersicht!$E239&gt;1990,TYPE(Planungsübersicht!$E239)=1,NOT(Planungsübersicht!$F239="Umsetzung nicht möglich")), Planungsübersicht!D239," ")</f>
        <v xml:space="preserve"> </v>
      </c>
      <c r="D217" s="115" t="str">
        <f>IF(AND(Planungsübersicht!$E239&gt;1990,TYPE(Planungsübersicht!$E239)=1,NOT(Planungsübersicht!$F239="Umsetzung nicht möglich")), Planungsübersicht!E239," ")</f>
        <v xml:space="preserve"> </v>
      </c>
      <c r="E217" s="115" t="str">
        <f>IF(AND(Planungsübersicht!$E239&gt;1990,TYPE(Planungsübersicht!$E239)=1,NOT(Planungsübersicht!$F239="Umsetzung nicht möglich")), Planungsübersicht!F239," ")</f>
        <v xml:space="preserve"> </v>
      </c>
      <c r="F217" s="115" t="str">
        <f>IF(AND(Planungsübersicht!$E239&gt;1990,TYPE(Planungsübersicht!$E239)=1,NOT(Planungsübersicht!$F239="Umsetzung nicht möglich")), Planungsübersicht!G239," ")</f>
        <v xml:space="preserve"> </v>
      </c>
      <c r="G217" s="115" t="str">
        <f>IF(AND(Planungsübersicht!$E239&gt;1990,TYPE(Planungsübersicht!$E239)=1,NOT(Planungsübersicht!$F239="Umsetzung nicht möglich")), Planungsübersicht!H239," ")</f>
        <v xml:space="preserve"> </v>
      </c>
      <c r="H217" s="115" t="str">
        <f>IF(AND(Planungsübersicht!$E239&gt;1990,TYPE(Planungsübersicht!$E239)=1,NOT(Planungsübersicht!$F239="Umsetzung nicht möglich")), MAX(Planungsübersicht!I239:Z239)," ")</f>
        <v xml:space="preserve"> </v>
      </c>
    </row>
    <row r="218" spans="2:8">
      <c r="B218" s="115" t="str">
        <f>IF(AND(Planungsübersicht!$E241&gt;1990,TYPE(Planungsübersicht!$E241)=1,NOT(Planungsübersicht!$F241="Umsetzung nicht möglich")), Planungsübersicht!C241," ")</f>
        <v xml:space="preserve"> </v>
      </c>
      <c r="C218" s="115" t="str">
        <f>IF(AND(Planungsübersicht!$E241&gt;1990,TYPE(Planungsübersicht!$E241)=1,NOT(Planungsübersicht!$F241="Umsetzung nicht möglich")), Planungsübersicht!D241," ")</f>
        <v xml:space="preserve"> </v>
      </c>
      <c r="D218" s="115" t="str">
        <f>IF(AND(Planungsübersicht!$E241&gt;1990,TYPE(Planungsübersicht!$E241)=1,NOT(Planungsübersicht!$F241="Umsetzung nicht möglich")), Planungsübersicht!E241," ")</f>
        <v xml:space="preserve"> </v>
      </c>
      <c r="E218" s="115" t="str">
        <f>IF(AND(Planungsübersicht!$E241&gt;1990,TYPE(Planungsübersicht!$E241)=1,NOT(Planungsübersicht!$F241="Umsetzung nicht möglich")), Planungsübersicht!F241," ")</f>
        <v xml:space="preserve"> </v>
      </c>
      <c r="F218" s="115" t="str">
        <f>IF(AND(Planungsübersicht!$E241&gt;1990,TYPE(Planungsübersicht!$E241)=1,NOT(Planungsübersicht!$F241="Umsetzung nicht möglich")), Planungsübersicht!G241," ")</f>
        <v xml:space="preserve"> </v>
      </c>
      <c r="G218" s="115" t="str">
        <f>IF(AND(Planungsübersicht!$E241&gt;1990,TYPE(Planungsübersicht!$E241)=1,NOT(Planungsübersicht!$F241="Umsetzung nicht möglich")), Planungsübersicht!H241," ")</f>
        <v xml:space="preserve"> </v>
      </c>
      <c r="H218" s="115" t="str">
        <f>IF(AND(Planungsübersicht!$E241&gt;1990,TYPE(Planungsübersicht!$E241)=1,NOT(Planungsübersicht!$F241="Umsetzung nicht möglich")), MAX(Planungsübersicht!I241:Z241)," ")</f>
        <v xml:space="preserve"> </v>
      </c>
    </row>
    <row r="219" spans="2:8" ht="76.5">
      <c r="B219" s="115" t="str">
        <f>IF(AND(Planungsübersicht!$E242&gt;1990,TYPE(Planungsübersicht!$E242)=1,NOT(Planungsübersicht!$F242="Umsetzung nicht möglich")),Planungsübersicht!C242," ")</f>
        <v>E6</v>
      </c>
      <c r="C219" s="115" t="str">
        <f>IF(AND(Planungsübersicht!$E242&gt;1990,TYPE(Planungsübersicht!$E242)=1,NOT(Planungsübersicht!$F242="Umsetzung nicht möglich")),Planungsübersicht!D242," ")</f>
        <v>Neu 2014: wöchentlich einen, später zwei vegetarische Tage</v>
      </c>
      <c r="D219" s="115">
        <f>IF(AND(Planungsübersicht!$E242&gt;1990,TYPE(Planungsübersicht!$E242)=1,NOT(Planungsübersicht!$F242="Umsetzung nicht möglich")),Planungsübersicht!E242," ")</f>
        <v>2014</v>
      </c>
      <c r="E219" s="115" t="str">
        <f>IF(AND(Planungsübersicht!$E242&gt;1990,TYPE(Planungsübersicht!$E242)=1,NOT(Planungsübersicht!$F242="Umsetzung nicht möglich")),Planungsübersicht!F242," ")</f>
        <v>wird laufend umgesetzt</v>
      </c>
      <c r="F219" s="115" t="str">
        <f>IF(AND(Planungsübersicht!$E242&gt;1990,TYPE(Planungsübersicht!$E242)=1,NOT(Planungsübersicht!$F242="Umsetzung nicht möglich")),Planungsübersicht!G242," ")</f>
        <v>Abteilungsleitung/ GBS-Koordinatorin Frau Bodo</v>
      </c>
      <c r="G219" s="115" t="str">
        <f>IF(AND(Planungsübersicht!$E242&gt;1990,TYPE(Planungsübersicht!$E242)=1,NOT(Planungsübersicht!$F242="Umsetzung nicht möglich")),Planungsübersicht!H242," ")</f>
        <v>Frau Bodo</v>
      </c>
      <c r="H219" s="115">
        <f>IF(AND(Planungsübersicht!$E242&gt;1990,TYPE(Planungsübersicht!$E242)=1,NOT(Planungsübersicht!$F242="Umsetzung nicht möglich")),MAX(Planungsübersicht!I242:Z242)," ")</f>
        <v>4300</v>
      </c>
    </row>
    <row r="220" spans="2:8">
      <c r="B220" s="115" t="str">
        <f>IF(AND(Planungsübersicht!$E243&gt;1990,TYPE(Planungsübersicht!$E243)=1,NOT(Planungsübersicht!$F243="Umsetzung nicht möglich")),Planungsübersicht!C243," ")</f>
        <v xml:space="preserve"> </v>
      </c>
      <c r="C220" s="115" t="str">
        <f>IF(AND(Planungsübersicht!$E243&gt;1990,TYPE(Planungsübersicht!$E243)=1,NOT(Planungsübersicht!$F243="Umsetzung nicht möglich")),Planungsübersicht!D243," ")</f>
        <v xml:space="preserve"> </v>
      </c>
      <c r="D220" s="115" t="str">
        <f>IF(AND(Planungsübersicht!$E243&gt;1990,TYPE(Planungsübersicht!$E243)=1,NOT(Planungsübersicht!$F243="Umsetzung nicht möglich")),Planungsübersicht!E243," ")</f>
        <v xml:space="preserve"> </v>
      </c>
      <c r="E220" s="115" t="str">
        <f>IF(AND(Planungsübersicht!$E243&gt;1990,TYPE(Planungsübersicht!$E243)=1,NOT(Planungsübersicht!$F243="Umsetzung nicht möglich")),Planungsübersicht!F243," ")</f>
        <v xml:space="preserve"> </v>
      </c>
      <c r="F220" s="115" t="str">
        <f>IF(AND(Planungsübersicht!$E243&gt;1990,TYPE(Planungsübersicht!$E243)=1,NOT(Planungsübersicht!$F243="Umsetzung nicht möglich")),Planungsübersicht!G243," ")</f>
        <v xml:space="preserve"> </v>
      </c>
      <c r="G220" s="115" t="str">
        <f>IF(AND(Planungsübersicht!$E243&gt;1990,TYPE(Planungsübersicht!$E243)=1,NOT(Planungsübersicht!$F243="Umsetzung nicht möglich")),Planungsübersicht!H243," ")</f>
        <v xml:space="preserve"> </v>
      </c>
      <c r="H220" s="115" t="str">
        <f>IF(AND(Planungsübersicht!$E243&gt;1990,TYPE(Planungsübersicht!$E243)=1,NOT(Planungsübersicht!$F243="Umsetzung nicht möglich")),MAX(Planungsübersicht!I243:Z243)," ")</f>
        <v xml:space="preserve"> </v>
      </c>
    </row>
    <row r="221" spans="2:8" ht="38.25">
      <c r="B221" s="115" t="str">
        <f>IF(AND(Planungsübersicht!$E244&gt;1990,TYPE(Planungsübersicht!$E244)=1,NOT(Planungsübersicht!$F244="Umsetzung nicht möglich")),Planungsübersicht!C244," ")</f>
        <v>E7</v>
      </c>
      <c r="C221" s="115" t="str">
        <f>IF(AND(Planungsübersicht!$E244&gt;1990,TYPE(Planungsübersicht!$E244)=1,NOT(Planungsübersicht!$F244="Umsetzung nicht möglich")),Planungsübersicht!D244," ")</f>
        <v>NEU 2024: Tellerreste-Aktion in unserer Mensa</v>
      </c>
      <c r="D221" s="115">
        <f>IF(AND(Planungsübersicht!$E244&gt;1990,TYPE(Planungsübersicht!$E244)=1,NOT(Planungsübersicht!$F244="Umsetzung nicht möglich")),Planungsübersicht!E244," ")</f>
        <v>2024</v>
      </c>
      <c r="E221" s="115" t="str">
        <f>IF(AND(Planungsübersicht!$E244&gt;1990,TYPE(Planungsübersicht!$E244)=1,NOT(Planungsübersicht!$F244="Umsetzung nicht möglich")),Planungsübersicht!F244," ")</f>
        <v>umgesetzt</v>
      </c>
      <c r="F221" s="115" t="str">
        <f>IF(AND(Planungsübersicht!$E244&gt;1990,TYPE(Planungsübersicht!$E244)=1,NOT(Planungsübersicht!$F244="Umsetzung nicht möglich")),Planungsübersicht!G244," ")</f>
        <v>Abteilungsleitung Frau Bodo</v>
      </c>
      <c r="G221" s="115">
        <f>IF(AND(Planungsübersicht!$E244&gt;1990,TYPE(Planungsübersicht!$E244)=1,NOT(Planungsübersicht!$F244="Umsetzung nicht möglich")),Planungsübersicht!H244," ")</f>
        <v>0</v>
      </c>
      <c r="H221" s="115">
        <f>IF(AND(Planungsübersicht!$E244&gt;1990,TYPE(Planungsübersicht!$E244)=1,NOT(Planungsübersicht!$F244="Umsetzung nicht möglich")),MAX(Planungsübersicht!I244:Z244)," ")</f>
        <v>0</v>
      </c>
    </row>
    <row r="222" spans="2:8">
      <c r="B222" s="115" t="str">
        <f>IF(AND(Planungsübersicht!$E245&gt;1990,TYPE(Planungsübersicht!$E245)=1,NOT(Planungsübersicht!$F245="Umsetzung nicht möglich")),Planungsübersicht!C245," ")</f>
        <v xml:space="preserve"> </v>
      </c>
      <c r="C222" s="115" t="str">
        <f>IF(AND(Planungsübersicht!$E245&gt;1990,TYPE(Planungsübersicht!$E245)=1,NOT(Planungsübersicht!$F245="Umsetzung nicht möglich")),Planungsübersicht!D245," ")</f>
        <v xml:space="preserve"> </v>
      </c>
      <c r="D222" s="115" t="str">
        <f>IF(AND(Planungsübersicht!$E245&gt;1990,TYPE(Planungsübersicht!$E245)=1,NOT(Planungsübersicht!$F245="Umsetzung nicht möglich")),Planungsübersicht!E245," ")</f>
        <v xml:space="preserve"> </v>
      </c>
      <c r="E222" s="115" t="str">
        <f>IF(AND(Planungsübersicht!$E245&gt;1990,TYPE(Planungsübersicht!$E245)=1,NOT(Planungsübersicht!$F245="Umsetzung nicht möglich")),Planungsübersicht!F245," ")</f>
        <v xml:space="preserve"> </v>
      </c>
      <c r="F222" s="115" t="str">
        <f>IF(AND(Planungsübersicht!$E245&gt;1990,TYPE(Planungsübersicht!$E245)=1,NOT(Planungsübersicht!$F245="Umsetzung nicht möglich")),Planungsübersicht!G245," ")</f>
        <v xml:space="preserve"> </v>
      </c>
      <c r="G222" s="115" t="str">
        <f>IF(AND(Planungsübersicht!$E245&gt;1990,TYPE(Planungsübersicht!$E245)=1,NOT(Planungsübersicht!$F245="Umsetzung nicht möglich")),Planungsübersicht!H245," ")</f>
        <v xml:space="preserve"> </v>
      </c>
      <c r="H222" s="115" t="str">
        <f>IF(AND(Planungsübersicht!$E245&gt;1990,TYPE(Planungsübersicht!$E245)=1,NOT(Planungsübersicht!$F245="Umsetzung nicht möglich")),MAX(Planungsübersicht!I245:Z245)," ")</f>
        <v xml:space="preserve"> </v>
      </c>
    </row>
    <row r="223" spans="2:8">
      <c r="B223" s="115" t="str">
        <f>IF(AND(Planungsübersicht!$E246&gt;1990,TYPE(Planungsübersicht!$E246)=1,NOT(Planungsübersicht!$F246="Umsetzung nicht möglich")),Planungsübersicht!C246," ")</f>
        <v xml:space="preserve"> </v>
      </c>
      <c r="C223" s="115" t="str">
        <f>IF(AND(Planungsübersicht!$E246&gt;1990,TYPE(Planungsübersicht!$E246)=1,NOT(Planungsübersicht!$F246="Umsetzung nicht möglich")),Planungsübersicht!D246," ")</f>
        <v xml:space="preserve"> </v>
      </c>
      <c r="D223" s="115" t="str">
        <f>IF(AND(Planungsübersicht!$E246&gt;1990,TYPE(Planungsübersicht!$E246)=1,NOT(Planungsübersicht!$F246="Umsetzung nicht möglich")),Planungsübersicht!E246," ")</f>
        <v xml:space="preserve"> </v>
      </c>
      <c r="E223" s="115" t="str">
        <f>IF(AND(Planungsübersicht!$E246&gt;1990,TYPE(Planungsübersicht!$E246)=1,NOT(Planungsübersicht!$F246="Umsetzung nicht möglich")),Planungsübersicht!F246," ")</f>
        <v xml:space="preserve"> </v>
      </c>
      <c r="F223" s="115" t="str">
        <f>IF(AND(Planungsübersicht!$E246&gt;1990,TYPE(Planungsübersicht!$E246)=1,NOT(Planungsübersicht!$F246="Umsetzung nicht möglich")),Planungsübersicht!G246," ")</f>
        <v xml:space="preserve"> </v>
      </c>
      <c r="G223" s="115" t="str">
        <f>IF(AND(Planungsübersicht!$E246&gt;1990,TYPE(Planungsübersicht!$E246)=1,NOT(Planungsübersicht!$F246="Umsetzung nicht möglich")),Planungsübersicht!H246," ")</f>
        <v xml:space="preserve"> </v>
      </c>
      <c r="H223" s="115" t="str">
        <f>IF(AND(Planungsübersicht!$E246&gt;1990,TYPE(Planungsübersicht!$E246)=1,NOT(Planungsübersicht!$F246="Umsetzung nicht möglich")),MAX(Planungsübersicht!I246:Z246)," ")</f>
        <v xml:space="preserve"> </v>
      </c>
    </row>
    <row r="224" spans="2:8">
      <c r="B224" s="115" t="str">
        <f>IF(AND(Planungsübersicht!$E247&gt;1990,TYPE(Planungsübersicht!$E247)=1,NOT(Planungsübersicht!$F247="Umsetzung nicht möglich")),Planungsübersicht!C247," ")</f>
        <v xml:space="preserve"> </v>
      </c>
      <c r="C224" s="115" t="str">
        <f>IF(AND(Planungsübersicht!$E247&gt;1990,TYPE(Planungsübersicht!$E247)=1,NOT(Planungsübersicht!$F247="Umsetzung nicht möglich")),Planungsübersicht!D247," ")</f>
        <v xml:space="preserve"> </v>
      </c>
      <c r="D224" s="115" t="str">
        <f>IF(AND(Planungsübersicht!$E247&gt;1990,TYPE(Planungsübersicht!$E247)=1,NOT(Planungsübersicht!$F247="Umsetzung nicht möglich")),Planungsübersicht!E247," ")</f>
        <v xml:space="preserve"> </v>
      </c>
      <c r="E224" s="115" t="str">
        <f>IF(AND(Planungsübersicht!$E247&gt;1990,TYPE(Planungsübersicht!$E247)=1,NOT(Planungsübersicht!$F247="Umsetzung nicht möglich")),Planungsübersicht!F247," ")</f>
        <v xml:space="preserve"> </v>
      </c>
      <c r="F224" s="115" t="str">
        <f>IF(AND(Planungsübersicht!$E247&gt;1990,TYPE(Planungsübersicht!$E247)=1,NOT(Planungsübersicht!$F247="Umsetzung nicht möglich")),Planungsübersicht!G247," ")</f>
        <v xml:space="preserve"> </v>
      </c>
      <c r="G224" s="115" t="str">
        <f>IF(AND(Planungsübersicht!$E247&gt;1990,TYPE(Planungsübersicht!$E247)=1,NOT(Planungsübersicht!$F247="Umsetzung nicht möglich")),Planungsübersicht!H247," ")</f>
        <v xml:space="preserve"> </v>
      </c>
      <c r="H224" s="115" t="str">
        <f>IF(AND(Planungsübersicht!$E247&gt;1990,TYPE(Planungsübersicht!$E247)=1,NOT(Planungsübersicht!$F247="Umsetzung nicht möglich")),MAX(Planungsübersicht!I247:Z247)," ")</f>
        <v xml:space="preserve"> </v>
      </c>
    </row>
    <row r="225" spans="2:8">
      <c r="B225" s="115" t="str">
        <f>IF(AND(Planungsübersicht!$E248&gt;1990,TYPE(Planungsübersicht!$E248)=1,NOT(Planungsübersicht!$F248="Umsetzung nicht möglich")),Planungsübersicht!C248," ")</f>
        <v xml:space="preserve"> </v>
      </c>
      <c r="C225" s="115" t="str">
        <f>IF(AND(Planungsübersicht!$E248&gt;1990,TYPE(Planungsübersicht!$E248)=1,NOT(Planungsübersicht!$F248="Umsetzung nicht möglich")),Planungsübersicht!D248," ")</f>
        <v xml:space="preserve"> </v>
      </c>
      <c r="D225" s="115" t="str">
        <f>IF(AND(Planungsübersicht!$E248&gt;1990,TYPE(Planungsübersicht!$E248)=1,NOT(Planungsübersicht!$F248="Umsetzung nicht möglich")),Planungsübersicht!E248," ")</f>
        <v xml:space="preserve"> </v>
      </c>
      <c r="E225" s="115" t="str">
        <f>IF(AND(Planungsübersicht!$E248&gt;1990,TYPE(Planungsübersicht!$E248)=1,NOT(Planungsübersicht!$F248="Umsetzung nicht möglich")),Planungsübersicht!F248," ")</f>
        <v xml:space="preserve"> </v>
      </c>
      <c r="F225" s="115" t="str">
        <f>IF(AND(Planungsübersicht!$E248&gt;1990,TYPE(Planungsübersicht!$E248)=1,NOT(Planungsübersicht!$F248="Umsetzung nicht möglich")),Planungsübersicht!G248," ")</f>
        <v xml:space="preserve"> </v>
      </c>
      <c r="G225" s="115" t="str">
        <f>IF(AND(Planungsübersicht!$E248&gt;1990,TYPE(Planungsübersicht!$E248)=1,NOT(Planungsübersicht!$F248="Umsetzung nicht möglich")),Planungsübersicht!H248," ")</f>
        <v xml:space="preserve"> </v>
      </c>
      <c r="H225" s="115" t="str">
        <f>IF(AND(Planungsübersicht!$E248&gt;1990,TYPE(Planungsübersicht!$E248)=1,NOT(Planungsübersicht!$F248="Umsetzung nicht möglich")),MAX(Planungsübersicht!I248:Z248)," ")</f>
        <v xml:space="preserve"> </v>
      </c>
    </row>
    <row r="226" spans="2:8">
      <c r="B226" s="115" t="str">
        <f>IF(AND(Planungsübersicht!$E249&gt;1990,TYPE(Planungsübersicht!$E249)=1,NOT(Planungsübersicht!$F249="Umsetzung nicht möglich")),Planungsübersicht!C249," ")</f>
        <v xml:space="preserve"> </v>
      </c>
      <c r="C226" s="115" t="str">
        <f>IF(AND(Planungsübersicht!$E249&gt;1990,TYPE(Planungsübersicht!$E249)=1,NOT(Planungsübersicht!$F249="Umsetzung nicht möglich")),Planungsübersicht!D249," ")</f>
        <v xml:space="preserve"> </v>
      </c>
      <c r="D226" s="115" t="str">
        <f>IF(AND(Planungsübersicht!$E249&gt;1990,TYPE(Planungsübersicht!$E249)=1,NOT(Planungsübersicht!$F249="Umsetzung nicht möglich")),Planungsübersicht!E249," ")</f>
        <v xml:space="preserve"> </v>
      </c>
      <c r="E226" s="115" t="str">
        <f>IF(AND(Planungsübersicht!$E249&gt;1990,TYPE(Planungsübersicht!$E249)=1,NOT(Planungsübersicht!$F249="Umsetzung nicht möglich")),Planungsübersicht!F249," ")</f>
        <v xml:space="preserve"> </v>
      </c>
      <c r="F226" s="115" t="str">
        <f>IF(AND(Planungsübersicht!$E249&gt;1990,TYPE(Planungsübersicht!$E249)=1,NOT(Planungsübersicht!$F249="Umsetzung nicht möglich")),Planungsübersicht!G249," ")</f>
        <v xml:space="preserve"> </v>
      </c>
      <c r="G226" s="115" t="str">
        <f>IF(AND(Planungsübersicht!$E249&gt;1990,TYPE(Planungsübersicht!$E249)=1,NOT(Planungsübersicht!$F249="Umsetzung nicht möglich")),Planungsübersicht!H249," ")</f>
        <v xml:space="preserve"> </v>
      </c>
      <c r="H226" s="115" t="str">
        <f>IF(AND(Planungsübersicht!$E249&gt;1990,TYPE(Planungsübersicht!$E249)=1,NOT(Planungsübersicht!$F249="Umsetzung nicht möglich")),MAX(Planungsübersicht!I249:Z249)," ")</f>
        <v xml:space="preserve"> </v>
      </c>
    </row>
    <row r="227" spans="2:8">
      <c r="B227" s="115" t="str">
        <f>IF(AND(Planungsübersicht!$E250&gt;1990,TYPE(Planungsübersicht!$E250)=1,NOT(Planungsübersicht!$F250="Umsetzung nicht möglich")),Planungsübersicht!C250," ")</f>
        <v xml:space="preserve"> </v>
      </c>
      <c r="C227" s="115" t="str">
        <f>IF(AND(Planungsübersicht!$E250&gt;1990,TYPE(Planungsübersicht!$E250)=1,NOT(Planungsübersicht!$F250="Umsetzung nicht möglich")),Planungsübersicht!D250," ")</f>
        <v xml:space="preserve"> </v>
      </c>
      <c r="D227" s="115" t="str">
        <f>IF(AND(Planungsübersicht!$E250&gt;1990,TYPE(Planungsübersicht!$E250)=1,NOT(Planungsübersicht!$F250="Umsetzung nicht möglich")),Planungsübersicht!E250," ")</f>
        <v xml:space="preserve"> </v>
      </c>
      <c r="E227" s="115" t="str">
        <f>IF(AND(Planungsübersicht!$E250&gt;1990,TYPE(Planungsübersicht!$E250)=1,NOT(Planungsübersicht!$F250="Umsetzung nicht möglich")),Planungsübersicht!F250," ")</f>
        <v xml:space="preserve"> </v>
      </c>
      <c r="F227" s="115" t="str">
        <f>IF(AND(Planungsübersicht!$E250&gt;1990,TYPE(Planungsübersicht!$E250)=1,NOT(Planungsübersicht!$F250="Umsetzung nicht möglich")),Planungsübersicht!G250," ")</f>
        <v xml:space="preserve"> </v>
      </c>
      <c r="G227" s="115" t="str">
        <f>IF(AND(Planungsübersicht!$E250&gt;1990,TYPE(Planungsübersicht!$E250)=1,NOT(Planungsübersicht!$F250="Umsetzung nicht möglich")),Planungsübersicht!H250," ")</f>
        <v xml:space="preserve"> </v>
      </c>
      <c r="H227" s="115" t="str">
        <f>IF(AND(Planungsübersicht!$E250&gt;1990,TYPE(Planungsübersicht!$E250)=1,NOT(Planungsübersicht!$F250="Umsetzung nicht möglich")),MAX(Planungsübersicht!I250:Z250)," ")</f>
        <v xml:space="preserve"> </v>
      </c>
    </row>
    <row r="228" spans="2:8">
      <c r="B228" s="115" t="str">
        <f>IF(AND(Planungsübersicht!$E251&gt;1990,TYPE(Planungsübersicht!$E251)=1,NOT(Planungsübersicht!$F251="Umsetzung nicht möglich")),Planungsübersicht!C251," ")</f>
        <v xml:space="preserve"> </v>
      </c>
      <c r="C228" s="115" t="str">
        <f>IF(AND(Planungsübersicht!$E251&gt;1990,TYPE(Planungsübersicht!$E251)=1,NOT(Planungsübersicht!$F251="Umsetzung nicht möglich")),Planungsübersicht!D251," ")</f>
        <v xml:space="preserve"> </v>
      </c>
      <c r="D228" s="115" t="str">
        <f>IF(AND(Planungsübersicht!$E251&gt;1990,TYPE(Planungsübersicht!$E251)=1,NOT(Planungsübersicht!$F251="Umsetzung nicht möglich")),Planungsübersicht!E251," ")</f>
        <v xml:space="preserve"> </v>
      </c>
      <c r="E228" s="115" t="str">
        <f>IF(AND(Planungsübersicht!$E251&gt;1990,TYPE(Planungsübersicht!$E251)=1,NOT(Planungsübersicht!$F251="Umsetzung nicht möglich")),Planungsübersicht!F251," ")</f>
        <v xml:space="preserve"> </v>
      </c>
      <c r="F228" s="115" t="str">
        <f>IF(AND(Planungsübersicht!$E251&gt;1990,TYPE(Planungsübersicht!$E251)=1,NOT(Planungsübersicht!$F251="Umsetzung nicht möglich")),Planungsübersicht!G251," ")</f>
        <v xml:space="preserve"> </v>
      </c>
      <c r="G228" s="115" t="str">
        <f>IF(AND(Planungsübersicht!$E251&gt;1990,TYPE(Planungsübersicht!$E251)=1,NOT(Planungsübersicht!$F251="Umsetzung nicht möglich")),Planungsübersicht!H251," ")</f>
        <v xml:space="preserve"> </v>
      </c>
      <c r="H228" s="115" t="str">
        <f>IF(AND(Planungsübersicht!$E251&gt;1990,TYPE(Planungsübersicht!$E251)=1,NOT(Planungsübersicht!$F251="Umsetzung nicht möglich")),MAX(Planungsübersicht!I251:Z251)," ")</f>
        <v xml:space="preserve"> </v>
      </c>
    </row>
    <row r="229" spans="2:8">
      <c r="B229" s="115" t="str">
        <f>IF(AND(Planungsübersicht!$E252&gt;1990,TYPE(Planungsübersicht!$E252)=1,NOT(Planungsübersicht!$F252="Umsetzung nicht möglich")),Planungsübersicht!C252," ")</f>
        <v xml:space="preserve"> </v>
      </c>
      <c r="C229" s="115" t="str">
        <f>IF(AND(Planungsübersicht!$E252&gt;1990,TYPE(Planungsübersicht!$E252)=1,NOT(Planungsübersicht!$F252="Umsetzung nicht möglich")),Planungsübersicht!D252," ")</f>
        <v xml:space="preserve"> </v>
      </c>
      <c r="D229" s="115" t="str">
        <f>IF(AND(Planungsübersicht!$E252&gt;1990,TYPE(Planungsübersicht!$E252)=1,NOT(Planungsübersicht!$F252="Umsetzung nicht möglich")),Planungsübersicht!E252," ")</f>
        <v xml:space="preserve"> </v>
      </c>
      <c r="E229" s="115" t="str">
        <f>IF(AND(Planungsübersicht!$E252&gt;1990,TYPE(Planungsübersicht!$E252)=1,NOT(Planungsübersicht!$F252="Umsetzung nicht möglich")),Planungsübersicht!F252," ")</f>
        <v xml:space="preserve"> </v>
      </c>
      <c r="F229" s="115" t="str">
        <f>IF(AND(Planungsübersicht!$E252&gt;1990,TYPE(Planungsübersicht!$E252)=1,NOT(Planungsübersicht!$F252="Umsetzung nicht möglich")),Planungsübersicht!G252," ")</f>
        <v xml:space="preserve"> </v>
      </c>
      <c r="G229" s="115" t="str">
        <f>IF(AND(Planungsübersicht!$E252&gt;1990,TYPE(Planungsübersicht!$E252)=1,NOT(Planungsübersicht!$F252="Umsetzung nicht möglich")),Planungsübersicht!H252," ")</f>
        <v xml:space="preserve"> </v>
      </c>
      <c r="H229" s="115" t="str">
        <f>IF(AND(Planungsübersicht!$E252&gt;1990,TYPE(Planungsübersicht!$E252)=1,NOT(Planungsübersicht!$F252="Umsetzung nicht möglich")),MAX(Planungsübersicht!I252:Z252)," ")</f>
        <v xml:space="preserve"> </v>
      </c>
    </row>
    <row r="230" spans="2:8">
      <c r="B230" s="115" t="str">
        <f>IF(AND(Planungsübersicht!$E253&gt;1990,TYPE(Planungsübersicht!$E253)=1,NOT(Planungsübersicht!$F253="Umsetzung nicht möglich")),Planungsübersicht!C253," ")</f>
        <v xml:space="preserve"> </v>
      </c>
      <c r="C230" s="115" t="str">
        <f>IF(AND(Planungsübersicht!$E253&gt;1990,TYPE(Planungsübersicht!$E253)=1,NOT(Planungsübersicht!$F253="Umsetzung nicht möglich")),Planungsübersicht!D253," ")</f>
        <v xml:space="preserve"> </v>
      </c>
      <c r="D230" s="115" t="str">
        <f>IF(AND(Planungsübersicht!$E253&gt;1990,TYPE(Planungsübersicht!$E253)=1,NOT(Planungsübersicht!$F253="Umsetzung nicht möglich")),Planungsübersicht!E253," ")</f>
        <v xml:space="preserve"> </v>
      </c>
      <c r="E230" s="115" t="str">
        <f>IF(AND(Planungsübersicht!$E253&gt;1990,TYPE(Planungsübersicht!$E253)=1,NOT(Planungsübersicht!$F253="Umsetzung nicht möglich")),Planungsübersicht!F253," ")</f>
        <v xml:space="preserve"> </v>
      </c>
      <c r="F230" s="115" t="str">
        <f>IF(AND(Planungsübersicht!$E253&gt;1990,TYPE(Planungsübersicht!$E253)=1,NOT(Planungsübersicht!$F253="Umsetzung nicht möglich")),Planungsübersicht!G253," ")</f>
        <v xml:space="preserve"> </v>
      </c>
      <c r="G230" s="115" t="str">
        <f>IF(AND(Planungsübersicht!$E253&gt;1990,TYPE(Planungsübersicht!$E253)=1,NOT(Planungsübersicht!$F253="Umsetzung nicht möglich")),Planungsübersicht!H253," ")</f>
        <v xml:space="preserve"> </v>
      </c>
      <c r="H230" s="115" t="str">
        <f>IF(AND(Planungsübersicht!$E253&gt;1990,TYPE(Planungsübersicht!$E253)=1,NOT(Planungsübersicht!$F253="Umsetzung nicht möglich")),MAX(Planungsübersicht!I253:Z253)," ")</f>
        <v xml:space="preserve"> </v>
      </c>
    </row>
    <row r="231" spans="2:8">
      <c r="B231" s="115" t="str">
        <f>IF(AND(Planungsübersicht!$E254&gt;1990,TYPE(Planungsübersicht!$E254)=1,NOT(Planungsübersicht!$F254="Umsetzung nicht möglich")),Planungsübersicht!C254," ")</f>
        <v xml:space="preserve"> </v>
      </c>
      <c r="C231" s="115" t="str">
        <f>IF(AND(Planungsübersicht!$E254&gt;1990,TYPE(Planungsübersicht!$E254)=1,NOT(Planungsübersicht!$F254="Umsetzung nicht möglich")),Planungsübersicht!D254," ")</f>
        <v xml:space="preserve"> </v>
      </c>
      <c r="D231" s="115" t="str">
        <f>IF(AND(Planungsübersicht!$E254&gt;1990,TYPE(Planungsübersicht!$E254)=1,NOT(Planungsübersicht!$F254="Umsetzung nicht möglich")),Planungsübersicht!E254," ")</f>
        <v xml:space="preserve"> </v>
      </c>
      <c r="E231" s="115" t="str">
        <f>IF(AND(Planungsübersicht!$E254&gt;1990,TYPE(Planungsübersicht!$E254)=1,NOT(Planungsübersicht!$F254="Umsetzung nicht möglich")),Planungsübersicht!F254," ")</f>
        <v xml:space="preserve"> </v>
      </c>
      <c r="F231" s="115" t="str">
        <f>IF(AND(Planungsübersicht!$E254&gt;1990,TYPE(Planungsübersicht!$E254)=1,NOT(Planungsübersicht!$F254="Umsetzung nicht möglich")),Planungsübersicht!G254," ")</f>
        <v xml:space="preserve"> </v>
      </c>
      <c r="G231" s="115" t="str">
        <f>IF(AND(Planungsübersicht!$E254&gt;1990,TYPE(Planungsübersicht!$E254)=1,NOT(Planungsübersicht!$F254="Umsetzung nicht möglich")),Planungsübersicht!H254," ")</f>
        <v xml:space="preserve"> </v>
      </c>
      <c r="H231" s="115" t="str">
        <f>IF(AND(Planungsübersicht!$E254&gt;1990,TYPE(Planungsübersicht!$E254)=1,NOT(Planungsübersicht!$F254="Umsetzung nicht möglich")),MAX(Planungsübersicht!I254:Z254)," ")</f>
        <v xml:space="preserve"> </v>
      </c>
    </row>
    <row r="232" spans="2:8">
      <c r="B232" s="115" t="str">
        <f>IF(AND(Planungsübersicht!$E255&gt;1990,TYPE(Planungsübersicht!$E255)=1,NOT(Planungsübersicht!$F255="Umsetzung nicht möglich")),Planungsübersicht!C255," ")</f>
        <v xml:space="preserve"> </v>
      </c>
      <c r="C232" s="115" t="str">
        <f>IF(AND(Planungsübersicht!$E255&gt;1990,TYPE(Planungsübersicht!$E255)=1,NOT(Planungsübersicht!$F255="Umsetzung nicht möglich")),Planungsübersicht!D255," ")</f>
        <v xml:space="preserve"> </v>
      </c>
      <c r="D232" s="115" t="str">
        <f>IF(AND(Planungsübersicht!$E255&gt;1990,TYPE(Planungsübersicht!$E255)=1,NOT(Planungsübersicht!$F255="Umsetzung nicht möglich")),Planungsübersicht!E255," ")</f>
        <v xml:space="preserve"> </v>
      </c>
      <c r="E232" s="115" t="str">
        <f>IF(AND(Planungsübersicht!$E255&gt;1990,TYPE(Planungsübersicht!$E255)=1,NOT(Planungsübersicht!$F255="Umsetzung nicht möglich")),Planungsübersicht!F255," ")</f>
        <v xml:space="preserve"> </v>
      </c>
      <c r="F232" s="115" t="str">
        <f>IF(AND(Planungsübersicht!$E255&gt;1990,TYPE(Planungsübersicht!$E255)=1,NOT(Planungsübersicht!$F255="Umsetzung nicht möglich")),Planungsübersicht!G255," ")</f>
        <v xml:space="preserve"> </v>
      </c>
      <c r="G232" s="115" t="str">
        <f>IF(AND(Planungsübersicht!$E255&gt;1990,TYPE(Planungsübersicht!$E255)=1,NOT(Planungsübersicht!$F255="Umsetzung nicht möglich")),Planungsübersicht!H255," ")</f>
        <v xml:space="preserve"> </v>
      </c>
      <c r="H232" s="115" t="str">
        <f>IF(AND(Planungsübersicht!$E255&gt;1990,TYPE(Planungsübersicht!$E255)=1,NOT(Planungsübersicht!$F255="Umsetzung nicht möglich")),MAX(Planungsübersicht!I255:Z255)," ")</f>
        <v xml:space="preserve"> </v>
      </c>
    </row>
    <row r="233" spans="2:8">
      <c r="B233" s="115" t="str">
        <f>IF(AND(Planungsübersicht!$E256&gt;1990,TYPE(Planungsübersicht!$E256)=1,NOT(Planungsübersicht!$F256="Umsetzung nicht möglich")),Planungsübersicht!C256," ")</f>
        <v xml:space="preserve"> </v>
      </c>
      <c r="C233" s="115" t="str">
        <f>IF(AND(Planungsübersicht!$E256&gt;1990,TYPE(Planungsübersicht!$E256)=1,NOT(Planungsübersicht!$F256="Umsetzung nicht möglich")),Planungsübersicht!D256," ")</f>
        <v xml:space="preserve"> </v>
      </c>
      <c r="D233" s="115" t="str">
        <f>IF(AND(Planungsübersicht!$E256&gt;1990,TYPE(Planungsübersicht!$E256)=1,NOT(Planungsübersicht!$F256="Umsetzung nicht möglich")),Planungsübersicht!E256," ")</f>
        <v xml:space="preserve"> </v>
      </c>
      <c r="E233" s="115" t="str">
        <f>IF(AND(Planungsübersicht!$E256&gt;1990,TYPE(Planungsübersicht!$E256)=1,NOT(Planungsübersicht!$F256="Umsetzung nicht möglich")),Planungsübersicht!F256," ")</f>
        <v xml:space="preserve"> </v>
      </c>
      <c r="F233" s="115" t="str">
        <f>IF(AND(Planungsübersicht!$E256&gt;1990,TYPE(Planungsübersicht!$E256)=1,NOT(Planungsübersicht!$F256="Umsetzung nicht möglich")),Planungsübersicht!G256," ")</f>
        <v xml:space="preserve"> </v>
      </c>
      <c r="G233" s="115" t="str">
        <f>IF(AND(Planungsübersicht!$E256&gt;1990,TYPE(Planungsübersicht!$E256)=1,NOT(Planungsübersicht!$F256="Umsetzung nicht möglich")),Planungsübersicht!H256," ")</f>
        <v xml:space="preserve"> </v>
      </c>
      <c r="H233" s="115" t="str">
        <f>IF(AND(Planungsübersicht!$E256&gt;1990,TYPE(Planungsübersicht!$E256)=1,NOT(Planungsübersicht!$F256="Umsetzung nicht möglich")),MAX(Planungsübersicht!I256:Z256)," ")</f>
        <v xml:space="preserve"> </v>
      </c>
    </row>
    <row r="234" spans="2:8">
      <c r="B234" s="115" t="str">
        <f>IF(AND(Planungsübersicht!$E257&gt;1990,TYPE(Planungsübersicht!$E257)=1,NOT(Planungsübersicht!$F257="Umsetzung nicht möglich")),Planungsübersicht!C257," ")</f>
        <v xml:space="preserve"> </v>
      </c>
      <c r="C234" s="115" t="str">
        <f>IF(AND(Planungsübersicht!$E257&gt;1990,TYPE(Planungsübersicht!$E257)=1,NOT(Planungsübersicht!$F257="Umsetzung nicht möglich")),Planungsübersicht!D257," ")</f>
        <v xml:space="preserve"> </v>
      </c>
      <c r="D234" s="115" t="str">
        <f>IF(AND(Planungsübersicht!$E257&gt;1990,TYPE(Planungsübersicht!$E257)=1,NOT(Planungsübersicht!$F257="Umsetzung nicht möglich")),Planungsübersicht!E257," ")</f>
        <v xml:space="preserve"> </v>
      </c>
      <c r="E234" s="115" t="str">
        <f>IF(AND(Planungsübersicht!$E257&gt;1990,TYPE(Planungsübersicht!$E257)=1,NOT(Planungsübersicht!$F257="Umsetzung nicht möglich")),Planungsübersicht!F257," ")</f>
        <v xml:space="preserve"> </v>
      </c>
      <c r="F234" s="115" t="str">
        <f>IF(AND(Planungsübersicht!$E257&gt;1990,TYPE(Planungsübersicht!$E257)=1,NOT(Planungsübersicht!$F257="Umsetzung nicht möglich")),Planungsübersicht!G257," ")</f>
        <v xml:space="preserve"> </v>
      </c>
      <c r="G234" s="115" t="str">
        <f>IF(AND(Planungsübersicht!$E257&gt;1990,TYPE(Planungsübersicht!$E257)=1,NOT(Planungsübersicht!$F257="Umsetzung nicht möglich")),Planungsübersicht!H257," ")</f>
        <v xml:space="preserve"> </v>
      </c>
      <c r="H234" s="115" t="str">
        <f>IF(AND(Planungsübersicht!$E257&gt;1990,TYPE(Planungsübersicht!$E257)=1,NOT(Planungsübersicht!$F257="Umsetzung nicht möglich")),MAX(Planungsübersicht!I257:Z257)," ")</f>
        <v xml:space="preserve"> </v>
      </c>
    </row>
    <row r="235" spans="2:8">
      <c r="B235" s="115" t="str">
        <f>IF(AND(Planungsübersicht!$E258&gt;1990,TYPE(Planungsübersicht!$E258)=1,NOT(Planungsübersicht!$F258="Umsetzung nicht möglich")),Planungsübersicht!C258," ")</f>
        <v xml:space="preserve"> </v>
      </c>
      <c r="C235" s="115" t="str">
        <f>IF(AND(Planungsübersicht!$E258&gt;1990,TYPE(Planungsübersicht!$E258)=1,NOT(Planungsübersicht!$F258="Umsetzung nicht möglich")),Planungsübersicht!D258," ")</f>
        <v xml:space="preserve"> </v>
      </c>
      <c r="D235" s="115" t="str">
        <f>IF(AND(Planungsübersicht!$E258&gt;1990,TYPE(Planungsübersicht!$E258)=1,NOT(Planungsübersicht!$F258="Umsetzung nicht möglich")),Planungsübersicht!E258," ")</f>
        <v xml:space="preserve"> </v>
      </c>
      <c r="E235" s="115" t="str">
        <f>IF(AND(Planungsübersicht!$E258&gt;1990,TYPE(Planungsübersicht!$E258)=1,NOT(Planungsübersicht!$F258="Umsetzung nicht möglich")),Planungsübersicht!F258," ")</f>
        <v xml:space="preserve"> </v>
      </c>
      <c r="F235" s="115" t="str">
        <f>IF(AND(Planungsübersicht!$E258&gt;1990,TYPE(Planungsübersicht!$E258)=1,NOT(Planungsübersicht!$F258="Umsetzung nicht möglich")),Planungsübersicht!G258," ")</f>
        <v xml:space="preserve"> </v>
      </c>
      <c r="G235" s="115" t="str">
        <f>IF(AND(Planungsübersicht!$E258&gt;1990,TYPE(Planungsübersicht!$E258)=1,NOT(Planungsübersicht!$F258="Umsetzung nicht möglich")),Planungsübersicht!H258," ")</f>
        <v xml:space="preserve"> </v>
      </c>
      <c r="H235" s="115" t="str">
        <f>IF(AND(Planungsübersicht!$E258&gt;1990,TYPE(Planungsübersicht!$E258)=1,NOT(Planungsübersicht!$F258="Umsetzung nicht möglich")),MAX(Planungsübersicht!I258:Z258)," ")</f>
        <v xml:space="preserve"> </v>
      </c>
    </row>
    <row r="236" spans="2:8">
      <c r="B236" s="115" t="str">
        <f>IF(AND(Planungsübersicht!$E259&gt;1990,TYPE(Planungsübersicht!$E259)=1,NOT(Planungsübersicht!$F259="Umsetzung nicht möglich")),Planungsübersicht!C259," ")</f>
        <v xml:space="preserve"> </v>
      </c>
      <c r="C236" s="115" t="str">
        <f>IF(AND(Planungsübersicht!$E259&gt;1990,TYPE(Planungsübersicht!$E259)=1,NOT(Planungsübersicht!$F259="Umsetzung nicht möglich")),Planungsübersicht!D259," ")</f>
        <v xml:space="preserve"> </v>
      </c>
      <c r="D236" s="115" t="str">
        <f>IF(AND(Planungsübersicht!$E259&gt;1990,TYPE(Planungsübersicht!$E259)=1,NOT(Planungsübersicht!$F259="Umsetzung nicht möglich")),Planungsübersicht!E259," ")</f>
        <v xml:space="preserve"> </v>
      </c>
      <c r="E236" s="115" t="str">
        <f>IF(AND(Planungsübersicht!$E259&gt;1990,TYPE(Planungsübersicht!$E259)=1,NOT(Planungsübersicht!$F259="Umsetzung nicht möglich")),Planungsübersicht!F259," ")</f>
        <v xml:space="preserve"> </v>
      </c>
      <c r="F236" s="115" t="str">
        <f>IF(AND(Planungsübersicht!$E259&gt;1990,TYPE(Planungsübersicht!$E259)=1,NOT(Planungsübersicht!$F259="Umsetzung nicht möglich")),Planungsübersicht!G259," ")</f>
        <v xml:space="preserve"> </v>
      </c>
      <c r="G236" s="115" t="str">
        <f>IF(AND(Planungsübersicht!$E259&gt;1990,TYPE(Planungsübersicht!$E259)=1,NOT(Planungsübersicht!$F259="Umsetzung nicht möglich")),Planungsübersicht!H259," ")</f>
        <v xml:space="preserve"> </v>
      </c>
      <c r="H236" s="115" t="str">
        <f>IF(AND(Planungsübersicht!$E259&gt;1990,TYPE(Planungsübersicht!$E259)=1,NOT(Planungsübersicht!$F259="Umsetzung nicht möglich")),MAX(Planungsübersicht!I259:Z259)," ")</f>
        <v xml:space="preserve"> </v>
      </c>
    </row>
    <row r="237" spans="2:8">
      <c r="B237" s="115" t="str">
        <f>IF(AND(Planungsübersicht!$E260&gt;1990,TYPE(Planungsübersicht!$E260)=1,NOT(Planungsübersicht!$F260="Umsetzung nicht möglich")),Planungsübersicht!C260," ")</f>
        <v xml:space="preserve"> </v>
      </c>
      <c r="C237" s="115" t="str">
        <f>IF(AND(Planungsübersicht!$E260&gt;1990,TYPE(Planungsübersicht!$E260)=1,NOT(Planungsübersicht!$F260="Umsetzung nicht möglich")),Planungsübersicht!D260," ")</f>
        <v xml:space="preserve"> </v>
      </c>
      <c r="D237" s="115" t="str">
        <f>IF(AND(Planungsübersicht!$E260&gt;1990,TYPE(Planungsübersicht!$E260)=1,NOT(Planungsübersicht!$F260="Umsetzung nicht möglich")),Planungsübersicht!E260," ")</f>
        <v xml:space="preserve"> </v>
      </c>
      <c r="E237" s="115" t="str">
        <f>IF(AND(Planungsübersicht!$E260&gt;1990,TYPE(Planungsübersicht!$E260)=1,NOT(Planungsübersicht!$F260="Umsetzung nicht möglich")),Planungsübersicht!F260," ")</f>
        <v xml:space="preserve"> </v>
      </c>
      <c r="F237" s="115" t="str">
        <f>IF(AND(Planungsübersicht!$E260&gt;1990,TYPE(Planungsübersicht!$E260)=1,NOT(Planungsübersicht!$F260="Umsetzung nicht möglich")),Planungsübersicht!G260," ")</f>
        <v xml:space="preserve"> </v>
      </c>
      <c r="G237" s="115" t="str">
        <f>IF(AND(Planungsübersicht!$E260&gt;1990,TYPE(Planungsübersicht!$E260)=1,NOT(Planungsübersicht!$F260="Umsetzung nicht möglich")),Planungsübersicht!H260," ")</f>
        <v xml:space="preserve"> </v>
      </c>
      <c r="H237" s="115" t="str">
        <f>IF(AND(Planungsübersicht!$E260&gt;1990,TYPE(Planungsübersicht!$E260)=1,NOT(Planungsübersicht!$F260="Umsetzung nicht möglich")),MAX(Planungsübersicht!I260:Z260)," ")</f>
        <v xml:space="preserve"> </v>
      </c>
    </row>
    <row r="238" spans="2:8">
      <c r="B238" s="115" t="str">
        <f>IF(AND(Planungsübersicht!$E261&gt;1990,TYPE(Planungsübersicht!$E261)=1,NOT(Planungsübersicht!$F261="Umsetzung nicht möglich")),Planungsübersicht!C261," ")</f>
        <v xml:space="preserve"> </v>
      </c>
      <c r="C238" s="115" t="str">
        <f>IF(AND(Planungsübersicht!$E261&gt;1990,TYPE(Planungsübersicht!$E261)=1,NOT(Planungsübersicht!$F261="Umsetzung nicht möglich")),Planungsübersicht!D261," ")</f>
        <v xml:space="preserve"> </v>
      </c>
      <c r="D238" s="115" t="str">
        <f>IF(AND(Planungsübersicht!$E261&gt;1990,TYPE(Planungsübersicht!$E261)=1,NOT(Planungsübersicht!$F261="Umsetzung nicht möglich")),Planungsübersicht!E261," ")</f>
        <v xml:space="preserve"> </v>
      </c>
      <c r="E238" s="115" t="str">
        <f>IF(AND(Planungsübersicht!$E261&gt;1990,TYPE(Planungsübersicht!$E261)=1,NOT(Planungsübersicht!$F261="Umsetzung nicht möglich")),Planungsübersicht!F261," ")</f>
        <v xml:space="preserve"> </v>
      </c>
      <c r="F238" s="115" t="str">
        <f>IF(AND(Planungsübersicht!$E261&gt;1990,TYPE(Planungsübersicht!$E261)=1,NOT(Planungsübersicht!$F261="Umsetzung nicht möglich")),Planungsübersicht!G261," ")</f>
        <v xml:space="preserve"> </v>
      </c>
      <c r="G238" s="115" t="str">
        <f>IF(AND(Planungsübersicht!$E261&gt;1990,TYPE(Planungsübersicht!$E261)=1,NOT(Planungsübersicht!$F261="Umsetzung nicht möglich")),Planungsübersicht!H261," ")</f>
        <v xml:space="preserve"> </v>
      </c>
      <c r="H238" s="115" t="str">
        <f>IF(AND(Planungsübersicht!$E261&gt;1990,TYPE(Planungsübersicht!$E261)=1,NOT(Planungsübersicht!$F261="Umsetzung nicht möglich")),MAX(Planungsübersicht!I261:Z261)," ")</f>
        <v xml:space="preserve"> </v>
      </c>
    </row>
    <row r="239" spans="2:8">
      <c r="B239" s="115" t="str">
        <f>IF(AND(Planungsübersicht!$E262&gt;1990,TYPE(Planungsübersicht!$E262)=1,NOT(Planungsübersicht!$F262="Umsetzung nicht möglich")),Planungsübersicht!C262," ")</f>
        <v xml:space="preserve"> </v>
      </c>
      <c r="C239" s="115" t="str">
        <f>IF(AND(Planungsübersicht!$E262&gt;1990,TYPE(Planungsübersicht!$E262)=1,NOT(Planungsübersicht!$F262="Umsetzung nicht möglich")),Planungsübersicht!D262," ")</f>
        <v xml:space="preserve"> </v>
      </c>
      <c r="D239" s="115" t="str">
        <f>IF(AND(Planungsübersicht!$E262&gt;1990,TYPE(Planungsübersicht!$E262)=1,NOT(Planungsübersicht!$F262="Umsetzung nicht möglich")),Planungsübersicht!E262," ")</f>
        <v xml:space="preserve"> </v>
      </c>
      <c r="E239" s="115" t="str">
        <f>IF(AND(Planungsübersicht!$E262&gt;1990,TYPE(Planungsübersicht!$E262)=1,NOT(Planungsübersicht!$F262="Umsetzung nicht möglich")),Planungsübersicht!F262," ")</f>
        <v xml:space="preserve"> </v>
      </c>
      <c r="F239" s="115" t="str">
        <f>IF(AND(Planungsübersicht!$E262&gt;1990,TYPE(Planungsübersicht!$E262)=1,NOT(Planungsübersicht!$F262="Umsetzung nicht möglich")),Planungsübersicht!G262," ")</f>
        <v xml:space="preserve"> </v>
      </c>
      <c r="G239" s="115" t="str">
        <f>IF(AND(Planungsübersicht!$E262&gt;1990,TYPE(Planungsübersicht!$E262)=1,NOT(Planungsübersicht!$F262="Umsetzung nicht möglich")),Planungsübersicht!H262," ")</f>
        <v xml:space="preserve"> </v>
      </c>
      <c r="H239" s="115" t="str">
        <f>IF(AND(Planungsübersicht!$E262&gt;1990,TYPE(Planungsübersicht!$E262)=1,NOT(Planungsübersicht!$F262="Umsetzung nicht möglich")),MAX(Planungsübersicht!I262:Z262)," ")</f>
        <v xml:space="preserve"> </v>
      </c>
    </row>
    <row r="240" spans="2:8">
      <c r="B240" s="115" t="str">
        <f>IF(AND(Planungsübersicht!$E263&gt;1990,TYPE(Planungsübersicht!$E263)=1,NOT(Planungsübersicht!$F263="Umsetzung nicht möglich")),Planungsübersicht!C263," ")</f>
        <v xml:space="preserve"> </v>
      </c>
      <c r="C240" s="115" t="str">
        <f>IF(AND(Planungsübersicht!$E263&gt;1990,TYPE(Planungsübersicht!$E263)=1,NOT(Planungsübersicht!$F263="Umsetzung nicht möglich")),Planungsübersicht!D263," ")</f>
        <v xml:space="preserve"> </v>
      </c>
      <c r="D240" s="115" t="str">
        <f>IF(AND(Planungsübersicht!$E263&gt;1990,TYPE(Planungsübersicht!$E263)=1,NOT(Planungsübersicht!$F263="Umsetzung nicht möglich")),Planungsübersicht!E263," ")</f>
        <v xml:space="preserve"> </v>
      </c>
      <c r="E240" s="115" t="str">
        <f>IF(AND(Planungsübersicht!$E263&gt;1990,TYPE(Planungsübersicht!$E263)=1,NOT(Planungsübersicht!$F263="Umsetzung nicht möglich")),Planungsübersicht!F263," ")</f>
        <v xml:space="preserve"> </v>
      </c>
      <c r="F240" s="115" t="str">
        <f>IF(AND(Planungsübersicht!$E263&gt;1990,TYPE(Planungsübersicht!$E263)=1,NOT(Planungsübersicht!$F263="Umsetzung nicht möglich")),Planungsübersicht!G263," ")</f>
        <v xml:space="preserve"> </v>
      </c>
      <c r="G240" s="115" t="str">
        <f>IF(AND(Planungsübersicht!$E263&gt;1990,TYPE(Planungsübersicht!$E263)=1,NOT(Planungsübersicht!$F263="Umsetzung nicht möglich")),Planungsübersicht!H263," ")</f>
        <v xml:space="preserve"> </v>
      </c>
      <c r="H240" s="115" t="str">
        <f>IF(AND(Planungsübersicht!$E263&gt;1990,TYPE(Planungsübersicht!$E263)=1,NOT(Planungsübersicht!$F263="Umsetzung nicht möglich")),MAX(Planungsübersicht!I263:Z263)," ")</f>
        <v xml:space="preserve"> </v>
      </c>
    </row>
    <row r="241" spans="2:8">
      <c r="B241" s="115" t="str">
        <f>IF(AND(Planungsübersicht!$E264&gt;1990,TYPE(Planungsübersicht!$E264)=1,NOT(Planungsübersicht!$F264="Umsetzung nicht möglich")),Planungsübersicht!C264," ")</f>
        <v xml:space="preserve"> </v>
      </c>
      <c r="C241" s="115" t="str">
        <f>IF(AND(Planungsübersicht!$E264&gt;1990,TYPE(Planungsübersicht!$E264)=1,NOT(Planungsübersicht!$F264="Umsetzung nicht möglich")),Planungsübersicht!D264," ")</f>
        <v xml:space="preserve"> </v>
      </c>
      <c r="D241" s="115" t="str">
        <f>IF(AND(Planungsübersicht!$E264&gt;1990,TYPE(Planungsübersicht!$E264)=1,NOT(Planungsübersicht!$F264="Umsetzung nicht möglich")),Planungsübersicht!E264," ")</f>
        <v xml:space="preserve"> </v>
      </c>
      <c r="E241" s="115" t="str">
        <f>IF(AND(Planungsübersicht!$E264&gt;1990,TYPE(Planungsübersicht!$E264)=1,NOT(Planungsübersicht!$F264="Umsetzung nicht möglich")),Planungsübersicht!F264," ")</f>
        <v xml:space="preserve"> </v>
      </c>
      <c r="F241" s="115" t="str">
        <f>IF(AND(Planungsübersicht!$E264&gt;1990,TYPE(Planungsübersicht!$E264)=1,NOT(Planungsübersicht!$F264="Umsetzung nicht möglich")),Planungsübersicht!G264," ")</f>
        <v xml:space="preserve"> </v>
      </c>
      <c r="G241" s="115" t="str">
        <f>IF(AND(Planungsübersicht!$E264&gt;1990,TYPE(Planungsübersicht!$E264)=1,NOT(Planungsübersicht!$F264="Umsetzung nicht möglich")),Planungsübersicht!H264," ")</f>
        <v xml:space="preserve"> </v>
      </c>
      <c r="H241" s="115" t="str">
        <f>IF(AND(Planungsübersicht!$E264&gt;1990,TYPE(Planungsübersicht!$E264)=1,NOT(Planungsübersicht!$F264="Umsetzung nicht möglich")),MAX(Planungsübersicht!I264:Z264)," ")</f>
        <v xml:space="preserve"> </v>
      </c>
    </row>
    <row r="242" spans="2:8">
      <c r="B242" s="115" t="str">
        <f>IF(AND(Planungsübersicht!$E265&gt;1990,TYPE(Planungsübersicht!$E265)=1,NOT(Planungsübersicht!$F265="Umsetzung nicht möglich")),Planungsübersicht!C265," ")</f>
        <v xml:space="preserve"> </v>
      </c>
      <c r="C242" s="115" t="str">
        <f>IF(AND(Planungsübersicht!$E265&gt;1990,TYPE(Planungsübersicht!$E265)=1,NOT(Planungsübersicht!$F265="Umsetzung nicht möglich")),Planungsübersicht!D265," ")</f>
        <v xml:space="preserve"> </v>
      </c>
      <c r="D242" s="115" t="str">
        <f>IF(AND(Planungsübersicht!$E265&gt;1990,TYPE(Planungsübersicht!$E265)=1,NOT(Planungsübersicht!$F265="Umsetzung nicht möglich")),Planungsübersicht!E265," ")</f>
        <v xml:space="preserve"> </v>
      </c>
      <c r="E242" s="115" t="str">
        <f>IF(AND(Planungsübersicht!$E265&gt;1990,TYPE(Planungsübersicht!$E265)=1,NOT(Planungsübersicht!$F265="Umsetzung nicht möglich")),Planungsübersicht!F265," ")</f>
        <v xml:space="preserve"> </v>
      </c>
      <c r="F242" s="115" t="str">
        <f>IF(AND(Planungsübersicht!$E265&gt;1990,TYPE(Planungsübersicht!$E265)=1,NOT(Planungsübersicht!$F265="Umsetzung nicht möglich")),Planungsübersicht!G265," ")</f>
        <v xml:space="preserve"> </v>
      </c>
      <c r="G242" s="115" t="str">
        <f>IF(AND(Planungsübersicht!$E265&gt;1990,TYPE(Planungsübersicht!$E265)=1,NOT(Planungsübersicht!$F265="Umsetzung nicht möglich")),Planungsübersicht!H265," ")</f>
        <v xml:space="preserve"> </v>
      </c>
      <c r="H242" s="115" t="str">
        <f>IF(AND(Planungsübersicht!$E265&gt;1990,TYPE(Planungsübersicht!$E265)=1,NOT(Planungsübersicht!$F265="Umsetzung nicht möglich")),MAX(Planungsübersicht!I265:Z265)," ")</f>
        <v xml:space="preserve"> </v>
      </c>
    </row>
    <row r="243" spans="2:8">
      <c r="B243" s="115" t="str">
        <f>IF(AND(Planungsübersicht!$E266&gt;1990,TYPE(Planungsübersicht!$E266)=1,NOT(Planungsübersicht!$F266="Umsetzung nicht möglich")),Planungsübersicht!C266," ")</f>
        <v xml:space="preserve"> </v>
      </c>
      <c r="C243" s="115" t="str">
        <f>IF(AND(Planungsübersicht!$E266&gt;1990,TYPE(Planungsübersicht!$E266)=1,NOT(Planungsübersicht!$F266="Umsetzung nicht möglich")),Planungsübersicht!D266," ")</f>
        <v xml:space="preserve"> </v>
      </c>
      <c r="D243" s="115" t="str">
        <f>IF(AND(Planungsübersicht!$E266&gt;1990,TYPE(Planungsübersicht!$E266)=1,NOT(Planungsübersicht!$F266="Umsetzung nicht möglich")),Planungsübersicht!E266," ")</f>
        <v xml:space="preserve"> </v>
      </c>
      <c r="E243" s="115" t="str">
        <f>IF(AND(Planungsübersicht!$E266&gt;1990,TYPE(Planungsübersicht!$E266)=1,NOT(Planungsübersicht!$F266="Umsetzung nicht möglich")),Planungsübersicht!F266," ")</f>
        <v xml:space="preserve"> </v>
      </c>
      <c r="F243" s="115" t="str">
        <f>IF(AND(Planungsübersicht!$E266&gt;1990,TYPE(Planungsübersicht!$E266)=1,NOT(Planungsübersicht!$F266="Umsetzung nicht möglich")),Planungsübersicht!G266," ")</f>
        <v xml:space="preserve"> </v>
      </c>
      <c r="G243" s="115" t="str">
        <f>IF(AND(Planungsübersicht!$E266&gt;1990,TYPE(Planungsübersicht!$E266)=1,NOT(Planungsübersicht!$F266="Umsetzung nicht möglich")),Planungsübersicht!H266," ")</f>
        <v xml:space="preserve"> </v>
      </c>
      <c r="H243" s="115" t="str">
        <f>IF(AND(Planungsübersicht!$E266&gt;1990,TYPE(Planungsübersicht!$E266)=1,NOT(Planungsübersicht!$F266="Umsetzung nicht möglich")),MAX(Planungsübersicht!I266:Z266)," ")</f>
        <v xml:space="preserve"> </v>
      </c>
    </row>
    <row r="244" spans="2:8">
      <c r="B244" s="115" t="str">
        <f>IF(AND(Planungsübersicht!$E267&gt;1990,TYPE(Planungsübersicht!$E267)=1,NOT(Planungsübersicht!$F267="Umsetzung nicht möglich")),Planungsübersicht!C267," ")</f>
        <v xml:space="preserve"> </v>
      </c>
      <c r="C244" s="115" t="str">
        <f>IF(AND(Planungsübersicht!$E267&gt;1990,TYPE(Planungsübersicht!$E267)=1,NOT(Planungsübersicht!$F267="Umsetzung nicht möglich")),Planungsübersicht!D267," ")</f>
        <v xml:space="preserve"> </v>
      </c>
      <c r="D244" s="115" t="str">
        <f>IF(AND(Planungsübersicht!$E267&gt;1990,TYPE(Planungsübersicht!$E267)=1,NOT(Planungsübersicht!$F267="Umsetzung nicht möglich")),Planungsübersicht!E267," ")</f>
        <v xml:space="preserve"> </v>
      </c>
      <c r="E244" s="115" t="str">
        <f>IF(AND(Planungsübersicht!$E267&gt;1990,TYPE(Planungsübersicht!$E267)=1,NOT(Planungsübersicht!$F267="Umsetzung nicht möglich")),Planungsübersicht!F267," ")</f>
        <v xml:space="preserve"> </v>
      </c>
      <c r="F244" s="115" t="str">
        <f>IF(AND(Planungsübersicht!$E267&gt;1990,TYPE(Planungsübersicht!$E267)=1,NOT(Planungsübersicht!$F267="Umsetzung nicht möglich")),Planungsübersicht!G267," ")</f>
        <v xml:space="preserve"> </v>
      </c>
      <c r="G244" s="115" t="str">
        <f>IF(AND(Planungsübersicht!$E267&gt;1990,TYPE(Planungsübersicht!$E267)=1,NOT(Planungsübersicht!$F267="Umsetzung nicht möglich")),Planungsübersicht!H267," ")</f>
        <v xml:space="preserve"> </v>
      </c>
      <c r="H244" s="115" t="str">
        <f>IF(AND(Planungsübersicht!$E267&gt;1990,TYPE(Planungsübersicht!$E267)=1,NOT(Planungsübersicht!$F267="Umsetzung nicht möglich")),MAX(Planungsübersicht!I267:Z267)," ")</f>
        <v xml:space="preserve"> </v>
      </c>
    </row>
    <row r="245" spans="2:8" ht="89.25">
      <c r="B245" s="115" t="str">
        <f>IF(AND(Planungsübersicht!$E268&gt;1990,TYPE(Planungsübersicht!$E268)=1,NOT(Planungsübersicht!$F268="Umsetzung nicht möglich")),Planungsübersicht!C268," ")</f>
        <v>M1</v>
      </c>
      <c r="C245" s="115" t="str">
        <f>IF(AND(Planungsübersicht!$E268&gt;1990,TYPE(Planungsübersicht!$E268)=1,NOT(Planungsübersicht!$F268="Umsetzung nicht möglich")),Planungsübersicht!D268," ")</f>
        <v xml:space="preserve">Eltern und Schüler motivieren, ÖPNV, Fahrrad, Roller zu benutzen oder zu Fuß zu gehen. </v>
      </c>
      <c r="D245" s="115">
        <f>IF(AND(Planungsübersicht!$E268&gt;1990,TYPE(Planungsübersicht!$E268)=1,NOT(Planungsübersicht!$F268="Umsetzung nicht möglich")),Planungsübersicht!E268," ")</f>
        <v>2013</v>
      </c>
      <c r="E245" s="115" t="str">
        <f>IF(AND(Planungsübersicht!$E268&gt;1990,TYPE(Planungsübersicht!$E268)=1,NOT(Planungsübersicht!$F268="Umsetzung nicht möglich")),Planungsübersicht!F268," ")</f>
        <v>wird laufend umgesetzt</v>
      </c>
      <c r="F245" s="115" t="str">
        <f>IF(AND(Planungsübersicht!$E268&gt;1990,TYPE(Planungsübersicht!$E268)=1,NOT(Planungsübersicht!$F268="Umsetzung nicht möglich")),Planungsübersicht!G268," ")</f>
        <v>Klima-/Umweltgruppe</v>
      </c>
      <c r="G245" s="115" t="str">
        <f>IF(AND(Planungsübersicht!$E268&gt;1990,TYPE(Planungsübersicht!$E268)=1,NOT(Planungsübersicht!$F268="Umsetzung nicht möglich")),Planungsübersicht!H268," ")</f>
        <v>Schüler der 4. Klasse und des WP4</v>
      </c>
      <c r="H245" s="115">
        <f>IF(AND(Planungsübersicht!$E268&gt;1990,TYPE(Planungsübersicht!$E268)=1,NOT(Planungsübersicht!$F268="Umsetzung nicht möglich")),MAX(Planungsübersicht!I268:Z268)," ")</f>
        <v>0</v>
      </c>
    </row>
    <row r="246" spans="2:8">
      <c r="B246" s="115" t="str">
        <f>IF(AND(Planungsübersicht!$E269&gt;1990,TYPE(Planungsübersicht!$E269)=1,NOT(Planungsübersicht!$F269="Umsetzung nicht möglich")),Planungsübersicht!C269," ")</f>
        <v xml:space="preserve"> </v>
      </c>
      <c r="C246" s="115" t="str">
        <f>IF(AND(Planungsübersicht!$E269&gt;1990,TYPE(Planungsübersicht!$E269)=1,NOT(Planungsübersicht!$F269="Umsetzung nicht möglich")),Planungsübersicht!D269," ")</f>
        <v xml:space="preserve"> </v>
      </c>
      <c r="D246" s="115" t="str">
        <f>IF(AND(Planungsübersicht!$E269&gt;1990,TYPE(Planungsübersicht!$E269)=1,NOT(Planungsübersicht!$F269="Umsetzung nicht möglich")),Planungsübersicht!E269," ")</f>
        <v xml:space="preserve"> </v>
      </c>
      <c r="E246" s="115" t="str">
        <f>IF(AND(Planungsübersicht!$E269&gt;1990,TYPE(Planungsübersicht!$E269)=1,NOT(Planungsübersicht!$F269="Umsetzung nicht möglich")),Planungsübersicht!F269," ")</f>
        <v xml:space="preserve"> </v>
      </c>
      <c r="F246" s="115" t="str">
        <f>IF(AND(Planungsübersicht!$E269&gt;1990,TYPE(Planungsübersicht!$E269)=1,NOT(Planungsübersicht!$F269="Umsetzung nicht möglich")),Planungsübersicht!G269," ")</f>
        <v xml:space="preserve"> </v>
      </c>
      <c r="G246" s="115" t="str">
        <f>IF(AND(Planungsübersicht!$E269&gt;1990,TYPE(Planungsübersicht!$E269)=1,NOT(Planungsübersicht!$F269="Umsetzung nicht möglich")),Planungsübersicht!H269," ")</f>
        <v xml:space="preserve"> </v>
      </c>
      <c r="H246" s="115" t="str">
        <f>IF(AND(Planungsübersicht!$E269&gt;1990,TYPE(Planungsübersicht!$E269)=1,NOT(Planungsübersicht!$F269="Umsetzung nicht möglich")),MAX(Planungsübersicht!I269:Z269)," ")</f>
        <v xml:space="preserve"> </v>
      </c>
    </row>
    <row r="247" spans="2:8" ht="38.25">
      <c r="B247" s="115" t="str">
        <f>IF(AND(Planungsübersicht!$E270&gt;1990,TYPE(Planungsübersicht!$E270)=1,NOT(Planungsübersicht!$F270="Umsetzung nicht möglich")),Planungsübersicht!C270," ")</f>
        <v>M2</v>
      </c>
      <c r="C247" s="115" t="str">
        <f>IF(AND(Planungsübersicht!$E270&gt;1990,TYPE(Planungsübersicht!$E270)=1,NOT(Planungsübersicht!$F270="Umsetzung nicht möglich")),Planungsübersicht!D270," ")</f>
        <v>Teilnahme am "Zu-Fuß-Wettbewerb"</v>
      </c>
      <c r="D247" s="115">
        <f>IF(AND(Planungsübersicht!$E270&gt;1990,TYPE(Planungsübersicht!$E270)=1,NOT(Planungsübersicht!$F270="Umsetzung nicht möglich")),Planungsübersicht!E270," ")</f>
        <v>2013</v>
      </c>
      <c r="E247" s="115" t="str">
        <f>IF(AND(Planungsübersicht!$E270&gt;1990,TYPE(Planungsübersicht!$E270)=1,NOT(Planungsübersicht!$F270="Umsetzung nicht möglich")),Planungsübersicht!F270," ")</f>
        <v>wird laufend umgesetzt</v>
      </c>
      <c r="F247" s="115" t="str">
        <f>IF(AND(Planungsübersicht!$E270&gt;1990,TYPE(Planungsübersicht!$E270)=1,NOT(Planungsübersicht!$F270="Umsetzung nicht möglich")),Planungsübersicht!G270," ")</f>
        <v>Klima-/Umweltgruppe</v>
      </c>
      <c r="G247" s="115" t="str">
        <f>IF(AND(Planungsübersicht!$E270&gt;1990,TYPE(Planungsübersicht!$E270)=1,NOT(Planungsübersicht!$F270="Umsetzung nicht möglich")),Planungsübersicht!H270," ")</f>
        <v>Klimaforscher, Eltern, Lehrer, Klimagruppe</v>
      </c>
      <c r="H247" s="115">
        <f>IF(AND(Planungsübersicht!$E270&gt;1990,TYPE(Planungsübersicht!$E270)=1,NOT(Planungsübersicht!$F270="Umsetzung nicht möglich")),MAX(Planungsübersicht!I270:Z270)," ")</f>
        <v>0</v>
      </c>
    </row>
    <row r="248" spans="2:8">
      <c r="B248" s="115" t="str">
        <f>IF(AND(Planungsübersicht!$E271&gt;1990,TYPE(Planungsübersicht!$E271)=1,NOT(Planungsübersicht!$F271="Umsetzung nicht möglich")),Planungsübersicht!C271," ")</f>
        <v xml:space="preserve"> </v>
      </c>
      <c r="C248" s="115" t="str">
        <f>IF(AND(Planungsübersicht!$E271&gt;1990,TYPE(Planungsübersicht!$E271)=1,NOT(Planungsübersicht!$F271="Umsetzung nicht möglich")),Planungsübersicht!D271," ")</f>
        <v xml:space="preserve"> </v>
      </c>
      <c r="D248" s="115" t="str">
        <f>IF(AND(Planungsübersicht!$E271&gt;1990,TYPE(Planungsübersicht!$E271)=1,NOT(Planungsübersicht!$F271="Umsetzung nicht möglich")),Planungsübersicht!E271," ")</f>
        <v xml:space="preserve"> </v>
      </c>
      <c r="E248" s="115" t="str">
        <f>IF(AND(Planungsübersicht!$E271&gt;1990,TYPE(Planungsübersicht!$E271)=1,NOT(Planungsübersicht!$F271="Umsetzung nicht möglich")),Planungsübersicht!F271," ")</f>
        <v xml:space="preserve"> </v>
      </c>
      <c r="F248" s="115" t="str">
        <f>IF(AND(Planungsübersicht!$E271&gt;1990,TYPE(Planungsübersicht!$E271)=1,NOT(Planungsübersicht!$F271="Umsetzung nicht möglich")),Planungsübersicht!G271," ")</f>
        <v xml:space="preserve"> </v>
      </c>
      <c r="G248" s="115" t="str">
        <f>IF(AND(Planungsübersicht!$E271&gt;1990,TYPE(Planungsübersicht!$E271)=1,NOT(Planungsübersicht!$F271="Umsetzung nicht möglich")),Planungsübersicht!H271," ")</f>
        <v xml:space="preserve"> </v>
      </c>
      <c r="H248" s="115" t="str">
        <f>IF(AND(Planungsübersicht!$E271&gt;1990,TYPE(Planungsübersicht!$E271)=1,NOT(Planungsübersicht!$F271="Umsetzung nicht möglich")),MAX(Planungsübersicht!I271:Z271)," ")</f>
        <v xml:space="preserve"> </v>
      </c>
    </row>
    <row r="249" spans="2:8" ht="51">
      <c r="B249" s="115" t="str">
        <f>IF(AND(Planungsübersicht!$E272&gt;1990,TYPE(Planungsübersicht!$E272)=1,NOT(Planungsübersicht!$F272="Umsetzung nicht möglich")),Planungsübersicht!C272," ")</f>
        <v>M3</v>
      </c>
      <c r="C249" s="115" t="str">
        <f>IF(AND(Planungsübersicht!$E272&gt;1990,TYPE(Planungsübersicht!$E272)=1,NOT(Planungsübersicht!$F272="Umsetzung nicht möglich")),Planungsübersicht!D272," ")</f>
        <v>Schüler gehen zu Fuß zur Schule</v>
      </c>
      <c r="D249" s="115">
        <f>IF(AND(Planungsübersicht!$E272&gt;1990,TYPE(Planungsübersicht!$E272)=1,NOT(Planungsübersicht!$F272="Umsetzung nicht möglich")),Planungsübersicht!E272," ")</f>
        <v>2013</v>
      </c>
      <c r="E249" s="115" t="str">
        <f>IF(AND(Planungsübersicht!$E272&gt;1990,TYPE(Planungsübersicht!$E272)=1,NOT(Planungsübersicht!$F272="Umsetzung nicht möglich")),Planungsübersicht!F272," ")</f>
        <v>wird laufend umgesetzt</v>
      </c>
      <c r="F249" s="115" t="str">
        <f>IF(AND(Planungsübersicht!$E272&gt;1990,TYPE(Planungsübersicht!$E272)=1,NOT(Planungsübersicht!$F272="Umsetzung nicht möglich")),Planungsübersicht!G272," ")</f>
        <v>Klima-/Umweltgruppe</v>
      </c>
      <c r="G249" s="115" t="str">
        <f>IF(AND(Planungsübersicht!$E272&gt;1990,TYPE(Planungsübersicht!$E272)=1,NOT(Planungsübersicht!$F272="Umsetzung nicht möglich")),Planungsübersicht!H272," ")</f>
        <v>Schüler aller Klassen und Klimadetektive und Klimagruppe</v>
      </c>
      <c r="H249" s="115">
        <f>IF(AND(Planungsübersicht!$E272&gt;1990,TYPE(Planungsübersicht!$E272)=1,NOT(Planungsübersicht!$F272="Umsetzung nicht möglich")),MAX(Planungsübersicht!I272:Z272)," ")</f>
        <v>0</v>
      </c>
    </row>
    <row r="250" spans="2:8">
      <c r="B250" s="115" t="str">
        <f>IF(AND(Planungsübersicht!$E273&gt;1990,TYPE(Planungsübersicht!$E273)=1,NOT(Planungsübersicht!$F273="Umsetzung nicht möglich")),Planungsübersicht!C273," ")</f>
        <v xml:space="preserve"> </v>
      </c>
      <c r="C250" s="115" t="str">
        <f>IF(AND(Planungsübersicht!$E273&gt;1990,TYPE(Planungsübersicht!$E273)=1,NOT(Planungsübersicht!$F273="Umsetzung nicht möglich")),Planungsübersicht!D273," ")</f>
        <v xml:space="preserve"> </v>
      </c>
      <c r="D250" s="115" t="str">
        <f>IF(AND(Planungsübersicht!$E273&gt;1990,TYPE(Planungsübersicht!$E273)=1,NOT(Planungsübersicht!$F273="Umsetzung nicht möglich")),Planungsübersicht!E273," ")</f>
        <v xml:space="preserve"> </v>
      </c>
      <c r="E250" s="115" t="str">
        <f>IF(AND(Planungsübersicht!$E273&gt;1990,TYPE(Planungsübersicht!$E273)=1,NOT(Planungsübersicht!$F273="Umsetzung nicht möglich")),Planungsübersicht!F273," ")</f>
        <v xml:space="preserve"> </v>
      </c>
      <c r="F250" s="115" t="str">
        <f>IF(AND(Planungsübersicht!$E273&gt;1990,TYPE(Planungsübersicht!$E273)=1,NOT(Planungsübersicht!$F273="Umsetzung nicht möglich")),Planungsübersicht!G273," ")</f>
        <v xml:space="preserve"> </v>
      </c>
      <c r="G250" s="115" t="str">
        <f>IF(AND(Planungsübersicht!$E273&gt;1990,TYPE(Planungsübersicht!$E273)=1,NOT(Planungsübersicht!$F273="Umsetzung nicht möglich")),Planungsübersicht!H273," ")</f>
        <v xml:space="preserve"> </v>
      </c>
      <c r="H250" s="115" t="str">
        <f>IF(AND(Planungsübersicht!$E273&gt;1990,TYPE(Planungsübersicht!$E273)=1,NOT(Planungsübersicht!$F273="Umsetzung nicht möglich")),MAX(Planungsübersicht!I273:Z273)," ")</f>
        <v xml:space="preserve"> </v>
      </c>
    </row>
    <row r="251" spans="2:8">
      <c r="B251" s="115" t="str">
        <f>IF(AND(Planungsübersicht!$E275&gt;1990,TYPE(Planungsübersicht!$E275)=1,NOT(Planungsübersicht!$F275="Umsetzung nicht möglich")), Planungsübersicht!C275," ")</f>
        <v xml:space="preserve"> </v>
      </c>
      <c r="C251" s="115" t="str">
        <f>IF(AND(Planungsübersicht!$E275&gt;1990,TYPE(Planungsübersicht!$E275)=1,NOT(Planungsübersicht!$F275="Umsetzung nicht möglich")), Planungsübersicht!D275," ")</f>
        <v xml:space="preserve"> </v>
      </c>
      <c r="D251" s="115" t="str">
        <f>IF(AND(Planungsübersicht!$E275&gt;1990,TYPE(Planungsübersicht!$E275)=1,NOT(Planungsübersicht!$F275="Umsetzung nicht möglich")), Planungsübersicht!E275," ")</f>
        <v xml:space="preserve"> </v>
      </c>
      <c r="E251" s="115" t="str">
        <f>IF(AND(Planungsübersicht!$E275&gt;1990,TYPE(Planungsübersicht!$E275)=1,NOT(Planungsübersicht!$F275="Umsetzung nicht möglich")), Planungsübersicht!F275," ")</f>
        <v xml:space="preserve"> </v>
      </c>
      <c r="F251" s="115" t="str">
        <f>IF(AND(Planungsübersicht!$E275&gt;1990,TYPE(Planungsübersicht!$E275)=1,NOT(Planungsübersicht!$F275="Umsetzung nicht möglich")), Planungsübersicht!G275," ")</f>
        <v xml:space="preserve"> </v>
      </c>
      <c r="G251" s="115" t="str">
        <f>IF(AND(Planungsübersicht!$E275&gt;1990,TYPE(Planungsübersicht!$E275)=1,NOT(Planungsübersicht!$F275="Umsetzung nicht möglich")), Planungsübersicht!H275," ")</f>
        <v xml:space="preserve"> </v>
      </c>
      <c r="H251" s="115" t="str">
        <f>IF(AND(Planungsübersicht!$E275&gt;1990,TYPE(Planungsübersicht!$E275)=1,NOT(Planungsübersicht!$F275="Umsetzung nicht möglich")), MAX(Planungsübersicht!I275:Z275)," ")</f>
        <v xml:space="preserve"> </v>
      </c>
    </row>
    <row r="252" spans="2:8" ht="63.75">
      <c r="B252" s="115" t="str">
        <f>IF(AND(Planungsübersicht!$E276&gt;1990,TYPE(Planungsübersicht!$E276)=1,NOT(Planungsübersicht!$F276="Umsetzung nicht möglich")),Planungsübersicht!C276," ")</f>
        <v>M5</v>
      </c>
      <c r="C252" s="115" t="str">
        <f>IF(AND(Planungsübersicht!$E276&gt;1990,TYPE(Planungsübersicht!$E276)=1,NOT(Planungsübersicht!$F276="Umsetzung nicht möglich")),Planungsübersicht!D276," ")</f>
        <v>Plakat- und Aufkleber - Kampagne für ZUFUß zur Schule</v>
      </c>
      <c r="D252" s="115">
        <f>IF(AND(Planungsübersicht!$E276&gt;1990,TYPE(Planungsübersicht!$E276)=1,NOT(Planungsübersicht!$F276="Umsetzung nicht möglich")),Planungsübersicht!E276," ")</f>
        <v>2013</v>
      </c>
      <c r="E252" s="115" t="str">
        <f>IF(AND(Planungsübersicht!$E276&gt;1990,TYPE(Planungsübersicht!$E276)=1,NOT(Planungsübersicht!$F276="Umsetzung nicht möglich")),Planungsübersicht!F276," ")</f>
        <v>wird laufend umgesetzt</v>
      </c>
      <c r="F252" s="115" t="str">
        <f>IF(AND(Planungsübersicht!$E276&gt;1990,TYPE(Planungsübersicht!$E276)=1,NOT(Planungsübersicht!$F276="Umsetzung nicht möglich")),Planungsübersicht!G276," ")</f>
        <v>WPK-Lehrer und Klimaforscher</v>
      </c>
      <c r="G252" s="115" t="str">
        <f>IF(AND(Planungsübersicht!$E276&gt;1990,TYPE(Planungsübersicht!$E276)=1,NOT(Planungsübersicht!$F276="Umsetzung nicht möglich")),Planungsübersicht!H276," ")</f>
        <v>Klimaforscher, Eltern, Lehrer, Klimagruppe</v>
      </c>
      <c r="H252" s="115">
        <f>IF(AND(Planungsübersicht!$E276&gt;1990,TYPE(Planungsübersicht!$E276)=1,NOT(Planungsübersicht!$F276="Umsetzung nicht möglich")),MAX(Planungsübersicht!I276:Z276)," ")</f>
        <v>0</v>
      </c>
    </row>
    <row r="253" spans="2:8">
      <c r="B253" s="115" t="str">
        <f>IF(AND(Planungsübersicht!$E277&gt;1990,TYPE(Planungsübersicht!$E277)=1,NOT(Planungsübersicht!$F277="Umsetzung nicht möglich")),Planungsübersicht!C277," ")</f>
        <v xml:space="preserve"> </v>
      </c>
      <c r="C253" s="115" t="str">
        <f>IF(AND(Planungsübersicht!$E277&gt;1990,TYPE(Planungsübersicht!$E277)=1,NOT(Planungsübersicht!$F277="Umsetzung nicht möglich")),Planungsübersicht!D277," ")</f>
        <v xml:space="preserve"> </v>
      </c>
      <c r="D253" s="115" t="str">
        <f>IF(AND(Planungsübersicht!$E277&gt;1990,TYPE(Planungsübersicht!$E277)=1,NOT(Planungsübersicht!$F277="Umsetzung nicht möglich")),Planungsübersicht!E277," ")</f>
        <v xml:space="preserve"> </v>
      </c>
      <c r="E253" s="115" t="str">
        <f>IF(AND(Planungsübersicht!$E277&gt;1990,TYPE(Planungsübersicht!$E277)=1,NOT(Planungsübersicht!$F277="Umsetzung nicht möglich")),Planungsübersicht!F277," ")</f>
        <v xml:space="preserve"> </v>
      </c>
      <c r="F253" s="115" t="str">
        <f>IF(AND(Planungsübersicht!$E277&gt;1990,TYPE(Planungsübersicht!$E277)=1,NOT(Planungsübersicht!$F277="Umsetzung nicht möglich")),Planungsübersicht!G277," ")</f>
        <v xml:space="preserve"> </v>
      </c>
      <c r="G253" s="115" t="str">
        <f>IF(AND(Planungsübersicht!$E277&gt;1990,TYPE(Planungsübersicht!$E277)=1,NOT(Planungsübersicht!$F277="Umsetzung nicht möglich")),Planungsübersicht!H277," ")</f>
        <v xml:space="preserve"> </v>
      </c>
      <c r="H253" s="115" t="str">
        <f>IF(AND(Planungsübersicht!$E277&gt;1990,TYPE(Planungsübersicht!$E277)=1,NOT(Planungsübersicht!$F277="Umsetzung nicht möglich")),MAX(Planungsübersicht!I277:Z277)," ")</f>
        <v xml:space="preserve"> </v>
      </c>
    </row>
    <row r="254" spans="2:8">
      <c r="B254" s="115" t="str">
        <f>IF(AND(Planungsübersicht!$E279&gt;1990,TYPE(Planungsübersicht!$E279)=1,NOT(Planungsübersicht!$F279="Umsetzung nicht möglich")), Planungsübersicht!C279," ")</f>
        <v xml:space="preserve"> </v>
      </c>
      <c r="C254" s="115" t="str">
        <f>IF(AND(Planungsübersicht!$E279&gt;1990,TYPE(Planungsübersicht!$E279)=1,NOT(Planungsübersicht!$F279="Umsetzung nicht möglich")), Planungsübersicht!D279," ")</f>
        <v xml:space="preserve"> </v>
      </c>
      <c r="D254" s="115" t="str">
        <f>IF(AND(Planungsübersicht!$E279&gt;1990,TYPE(Planungsübersicht!$E279)=1,NOT(Planungsübersicht!$F279="Umsetzung nicht möglich")), Planungsübersicht!E279," ")</f>
        <v xml:space="preserve"> </v>
      </c>
      <c r="E254" s="115" t="str">
        <f>IF(AND(Planungsübersicht!$E279&gt;1990,TYPE(Planungsübersicht!$E279)=1,NOT(Planungsübersicht!$F279="Umsetzung nicht möglich")), Planungsübersicht!F279," ")</f>
        <v xml:space="preserve"> </v>
      </c>
      <c r="F254" s="115" t="str">
        <f>IF(AND(Planungsübersicht!$E279&gt;1990,TYPE(Planungsübersicht!$E279)=1,NOT(Planungsübersicht!$F279="Umsetzung nicht möglich")), Planungsübersicht!G279," ")</f>
        <v xml:space="preserve"> </v>
      </c>
      <c r="G254" s="115" t="str">
        <f>IF(AND(Planungsübersicht!$E279&gt;1990,TYPE(Planungsübersicht!$E279)=1,NOT(Planungsübersicht!$F279="Umsetzung nicht möglich")), Planungsübersicht!H279," ")</f>
        <v xml:space="preserve"> </v>
      </c>
      <c r="H254" s="115" t="str">
        <f>IF(AND(Planungsübersicht!$E279&gt;1990,TYPE(Planungsübersicht!$E279)=1,NOT(Planungsübersicht!$F279="Umsetzung nicht möglich")), MAX(Planungsübersicht!I279:Z279)," ")</f>
        <v xml:space="preserve"> </v>
      </c>
    </row>
    <row r="255" spans="2:8" ht="51">
      <c r="B255" s="115" t="str">
        <f>IF(AND(Planungsübersicht!$E280&gt;1990,TYPE(Planungsübersicht!$E280)=1,NOT(Planungsübersicht!$F280="Umsetzung nicht möglich")),Planungsübersicht!C280," ")</f>
        <v>M7</v>
      </c>
      <c r="C255" s="115" t="str">
        <f>IF(AND(Planungsübersicht!$E280&gt;1990,TYPE(Planungsübersicht!$E280)=1,NOT(Planungsübersicht!$F280="Umsetzung nicht möglich")),Planungsübersicht!D280," ")</f>
        <v>Schüler kommen in Gehgemeinschaften zur Schule</v>
      </c>
      <c r="D255" s="115">
        <f>IF(AND(Planungsübersicht!$E280&gt;1990,TYPE(Planungsübersicht!$E280)=1,NOT(Planungsübersicht!$F280="Umsetzung nicht möglich")),Planungsübersicht!E280," ")</f>
        <v>2013</v>
      </c>
      <c r="E255" s="115" t="str">
        <f>IF(AND(Planungsübersicht!$E280&gt;1990,TYPE(Planungsübersicht!$E280)=1,NOT(Planungsübersicht!$F280="Umsetzung nicht möglich")),Planungsübersicht!F280," ")</f>
        <v>wird laufend umgesetzt</v>
      </c>
      <c r="F255" s="115" t="str">
        <f>IF(AND(Planungsübersicht!$E280&gt;1990,TYPE(Planungsübersicht!$E280)=1,NOT(Planungsübersicht!$F280="Umsetzung nicht möglich")),Planungsübersicht!G280," ")</f>
        <v>Klima-/Umweltgruppe</v>
      </c>
      <c r="G255" s="115" t="str">
        <f>IF(AND(Planungsübersicht!$E280&gt;1990,TYPE(Planungsübersicht!$E280)=1,NOT(Planungsübersicht!$F280="Umsetzung nicht möglich")),Planungsübersicht!H280," ")</f>
        <v>Eltern, Schüler, Klimagruppe</v>
      </c>
      <c r="H255" s="115">
        <f>IF(AND(Planungsübersicht!$E280&gt;1990,TYPE(Planungsübersicht!$E280)=1,NOT(Planungsübersicht!$F280="Umsetzung nicht möglich")),MAX(Planungsübersicht!I280:Z280)," ")</f>
        <v>0</v>
      </c>
    </row>
    <row r="256" spans="2:8">
      <c r="B256" s="115" t="str">
        <f>IF(AND(Planungsübersicht!$E281&gt;1990,TYPE(Planungsübersicht!$E281)=1,NOT(Planungsübersicht!$F281="Umsetzung nicht möglich")),Planungsübersicht!C281," ")</f>
        <v xml:space="preserve"> </v>
      </c>
      <c r="C256" s="115" t="str">
        <f>IF(AND(Planungsübersicht!$E281&gt;1990,TYPE(Planungsübersicht!$E281)=1,NOT(Planungsübersicht!$F281="Umsetzung nicht möglich")),Planungsübersicht!D281," ")</f>
        <v xml:space="preserve"> </v>
      </c>
      <c r="D256" s="115" t="str">
        <f>IF(AND(Planungsübersicht!$E281&gt;1990,TYPE(Planungsübersicht!$E281)=1,NOT(Planungsübersicht!$F281="Umsetzung nicht möglich")),Planungsübersicht!E281," ")</f>
        <v xml:space="preserve"> </v>
      </c>
      <c r="E256" s="115" t="str">
        <f>IF(AND(Planungsübersicht!$E281&gt;1990,TYPE(Planungsübersicht!$E281)=1,NOT(Planungsübersicht!$F281="Umsetzung nicht möglich")),Planungsübersicht!F281," ")</f>
        <v xml:space="preserve"> </v>
      </c>
      <c r="F256" s="115" t="str">
        <f>IF(AND(Planungsübersicht!$E281&gt;1990,TYPE(Planungsübersicht!$E281)=1,NOT(Planungsübersicht!$F281="Umsetzung nicht möglich")),Planungsübersicht!G281," ")</f>
        <v xml:space="preserve"> </v>
      </c>
      <c r="G256" s="115" t="str">
        <f>IF(AND(Planungsübersicht!$E281&gt;1990,TYPE(Planungsübersicht!$E281)=1,NOT(Planungsübersicht!$F281="Umsetzung nicht möglich")),Planungsübersicht!H281," ")</f>
        <v xml:space="preserve"> </v>
      </c>
      <c r="H256" s="115" t="str">
        <f>IF(AND(Planungsübersicht!$E281&gt;1990,TYPE(Planungsübersicht!$E281)=1,NOT(Planungsübersicht!$F281="Umsetzung nicht möglich")),MAX(Planungsübersicht!I281:Z281)," ")</f>
        <v xml:space="preserve"> </v>
      </c>
    </row>
    <row r="257" spans="2:8">
      <c r="B257" s="115" t="str">
        <f>IF(AND(Planungsübersicht!$E283&gt;1990,TYPE(Planungsübersicht!$E283)=1,NOT(Planungsübersicht!$F283="Umsetzung nicht möglich")), Planungsübersicht!C283," ")</f>
        <v xml:space="preserve"> </v>
      </c>
      <c r="C257" s="115" t="str">
        <f>IF(AND(Planungsübersicht!$E283&gt;1990,TYPE(Planungsübersicht!$E283)=1,NOT(Planungsübersicht!$F283="Umsetzung nicht möglich")), Planungsübersicht!D283," ")</f>
        <v xml:space="preserve"> </v>
      </c>
      <c r="D257" s="115" t="str">
        <f>IF(AND(Planungsübersicht!$E283&gt;1990,TYPE(Planungsübersicht!$E283)=1,NOT(Planungsübersicht!$F283="Umsetzung nicht möglich")), Planungsübersicht!E283," ")</f>
        <v xml:space="preserve"> </v>
      </c>
      <c r="E257" s="115" t="str">
        <f>IF(AND(Planungsübersicht!$E283&gt;1990,TYPE(Planungsübersicht!$E283)=1,NOT(Planungsübersicht!$F283="Umsetzung nicht möglich")), Planungsübersicht!F283," ")</f>
        <v xml:space="preserve"> </v>
      </c>
      <c r="F257" s="115" t="str">
        <f>IF(AND(Planungsübersicht!$E283&gt;1990,TYPE(Planungsübersicht!$E283)=1,NOT(Planungsübersicht!$F283="Umsetzung nicht möglich")), Planungsübersicht!G283," ")</f>
        <v xml:space="preserve"> </v>
      </c>
      <c r="G257" s="115" t="str">
        <f>IF(AND(Planungsübersicht!$E283&gt;1990,TYPE(Planungsübersicht!$E283)=1,NOT(Planungsübersicht!$F283="Umsetzung nicht möglich")), Planungsübersicht!H283," ")</f>
        <v xml:space="preserve"> </v>
      </c>
      <c r="H257" s="115" t="str">
        <f>IF(AND(Planungsübersicht!$E283&gt;1990,TYPE(Planungsübersicht!$E283)=1,NOT(Planungsübersicht!$F283="Umsetzung nicht möglich")), MAX(Planungsübersicht!I283:Z283)," ")</f>
        <v xml:space="preserve"> </v>
      </c>
    </row>
    <row r="258" spans="2:8" ht="51">
      <c r="B258" s="115" t="str">
        <f>IF(AND(Planungsübersicht!$E284&gt;1990,TYPE(Planungsübersicht!$E284)=1,NOT(Planungsübersicht!$F284="Umsetzung nicht möglich")),Planungsübersicht!C284," ")</f>
        <v>M9</v>
      </c>
      <c r="C258" s="115" t="str">
        <f>IF(AND(Planungsübersicht!$E284&gt;1990,TYPE(Planungsübersicht!$E284)=1,NOT(Planungsübersicht!$F284="Umsetzung nicht möglich")),Planungsübersicht!D284," ")</f>
        <v>NEU 2019: Rollertraining</v>
      </c>
      <c r="D258" s="115">
        <f>IF(AND(Planungsübersicht!$E284&gt;1990,TYPE(Planungsübersicht!$E284)=1,NOT(Planungsübersicht!$F284="Umsetzung nicht möglich")),Planungsübersicht!E284," ")</f>
        <v>2019</v>
      </c>
      <c r="E258" s="115" t="str">
        <f>IF(AND(Planungsübersicht!$E284&gt;1990,TYPE(Planungsübersicht!$E284)=1,NOT(Planungsübersicht!$F284="Umsetzung nicht möglich")),Planungsübersicht!F284," ")</f>
        <v>in Umsetzung (Ende)</v>
      </c>
      <c r="F258" s="115" t="str">
        <f>IF(AND(Planungsübersicht!$E284&gt;1990,TYPE(Planungsübersicht!$E284)=1,NOT(Planungsübersicht!$F284="Umsetzung nicht möglich")),Planungsübersicht!G284," ")</f>
        <v>Klimabeauftragte</v>
      </c>
      <c r="G258" s="115" t="str">
        <f>IF(AND(Planungsübersicht!$E284&gt;1990,TYPE(Planungsübersicht!$E284)=1,NOT(Planungsübersicht!$F284="Umsetzung nicht möglich")),Planungsübersicht!H284," ")</f>
        <v>ausgebildete Kolleginnen Frau Hahnefeld, Frau Wagenfeld)</v>
      </c>
      <c r="H258" s="115">
        <f>IF(AND(Planungsübersicht!$E284&gt;1990,TYPE(Planungsübersicht!$E284)=1,NOT(Planungsübersicht!$F284="Umsetzung nicht möglich")),MAX(Planungsübersicht!I284:Z284)," ")</f>
        <v>0</v>
      </c>
    </row>
    <row r="259" spans="2:8">
      <c r="B259" s="115" t="str">
        <f>IF(AND(Planungsübersicht!$E285&gt;1990,TYPE(Planungsübersicht!$E285)=1,NOT(Planungsübersicht!$F285="Umsetzung nicht möglich")),Planungsübersicht!C285," ")</f>
        <v xml:space="preserve"> </v>
      </c>
      <c r="C259" s="115" t="str">
        <f>IF(AND(Planungsübersicht!$E285&gt;1990,TYPE(Planungsübersicht!$E285)=1,NOT(Planungsübersicht!$F285="Umsetzung nicht möglich")),Planungsübersicht!D285," ")</f>
        <v xml:space="preserve"> </v>
      </c>
      <c r="D259" s="115" t="str">
        <f>IF(AND(Planungsübersicht!$E285&gt;1990,TYPE(Planungsübersicht!$E285)=1,NOT(Planungsübersicht!$F285="Umsetzung nicht möglich")),Planungsübersicht!E285," ")</f>
        <v xml:space="preserve"> </v>
      </c>
      <c r="E259" s="115" t="str">
        <f>IF(AND(Planungsübersicht!$E285&gt;1990,TYPE(Planungsübersicht!$E285)=1,NOT(Planungsübersicht!$F285="Umsetzung nicht möglich")),Planungsübersicht!F285," ")</f>
        <v xml:space="preserve"> </v>
      </c>
      <c r="F259" s="115" t="str">
        <f>IF(AND(Planungsübersicht!$E285&gt;1990,TYPE(Planungsübersicht!$E285)=1,NOT(Planungsübersicht!$F285="Umsetzung nicht möglich")),Planungsübersicht!G285," ")</f>
        <v xml:space="preserve"> </v>
      </c>
      <c r="G259" s="115" t="str">
        <f>IF(AND(Planungsübersicht!$E285&gt;1990,TYPE(Planungsübersicht!$E285)=1,NOT(Planungsübersicht!$F285="Umsetzung nicht möglich")),Planungsübersicht!H285," ")</f>
        <v xml:space="preserve"> </v>
      </c>
      <c r="H259" s="115" t="str">
        <f>IF(AND(Planungsübersicht!$E285&gt;1990,TYPE(Planungsübersicht!$E285)=1,NOT(Planungsübersicht!$F285="Umsetzung nicht möglich")),MAX(Planungsübersicht!I285:Z285)," ")</f>
        <v xml:space="preserve"> </v>
      </c>
    </row>
    <row r="260" spans="2:8" ht="76.5">
      <c r="B260" s="115" t="str">
        <f>IF(AND(Planungsübersicht!$E286&gt;1990,TYPE(Planungsübersicht!$E286)=1,NOT(Planungsübersicht!$F286="Umsetzung nicht möglich")),Planungsübersicht!C286," ")</f>
        <v>M10</v>
      </c>
      <c r="C260" s="115" t="str">
        <f>IF(AND(Planungsübersicht!$E286&gt;1990,TYPE(Planungsübersicht!$E286)=1,NOT(Planungsübersicht!$F286="Umsetzung nicht möglich")),Planungsübersicht!D286," ")</f>
        <v>NEU 2020:Schule beteiligt sich an der Aktion "STADTRADELN"</v>
      </c>
      <c r="D260" s="115">
        <f>IF(AND(Planungsübersicht!$E286&gt;1990,TYPE(Planungsübersicht!$E286)=1,NOT(Planungsübersicht!$F286="Umsetzung nicht möglich")),Planungsübersicht!E286," ")</f>
        <v>2020</v>
      </c>
      <c r="E260" s="115" t="str">
        <f>IF(AND(Planungsübersicht!$E286&gt;1990,TYPE(Planungsübersicht!$E286)=1,NOT(Planungsübersicht!$F286="Umsetzung nicht möglich")),Planungsübersicht!F286," ")</f>
        <v>wird laufend umgesetzt</v>
      </c>
      <c r="F260" s="115" t="str">
        <f>IF(AND(Planungsübersicht!$E286&gt;1990,TYPE(Planungsübersicht!$E286)=1,NOT(Planungsübersicht!$F286="Umsetzung nicht möglich")),Planungsübersicht!G286," ")</f>
        <v>Frau Twesten</v>
      </c>
      <c r="G260" s="115" t="str">
        <f>IF(AND(Planungsübersicht!$E286&gt;1990,TYPE(Planungsübersicht!$E286)=1,NOT(Planungsübersicht!$F286="Umsetzung nicht möglich")),Planungsübersicht!H286," ")</f>
        <v>Schulgemeinschaft</v>
      </c>
      <c r="H260" s="115">
        <f>IF(AND(Planungsübersicht!$E286&gt;1990,TYPE(Planungsübersicht!$E286)=1,NOT(Planungsübersicht!$F286="Umsetzung nicht möglich")),MAX(Planungsübersicht!I286:Z286)," ")</f>
        <v>0</v>
      </c>
    </row>
    <row r="261" spans="2:8">
      <c r="B261" s="115" t="str">
        <f>IF(AND(Planungsübersicht!$E287&gt;1990,TYPE(Planungsübersicht!$E287)=1,NOT(Planungsübersicht!$F287="Umsetzung nicht möglich")),Planungsübersicht!C287," ")</f>
        <v xml:space="preserve"> </v>
      </c>
      <c r="C261" s="115" t="str">
        <f>IF(AND(Planungsübersicht!$E287&gt;1990,TYPE(Planungsübersicht!$E287)=1,NOT(Planungsübersicht!$F287="Umsetzung nicht möglich")),Planungsübersicht!D287," ")</f>
        <v xml:space="preserve"> </v>
      </c>
      <c r="D261" s="115" t="str">
        <f>IF(AND(Planungsübersicht!$E287&gt;1990,TYPE(Planungsübersicht!$E287)=1,NOT(Planungsübersicht!$F287="Umsetzung nicht möglich")),Planungsübersicht!E287," ")</f>
        <v xml:space="preserve"> </v>
      </c>
      <c r="E261" s="115" t="str">
        <f>IF(AND(Planungsübersicht!$E287&gt;1990,TYPE(Planungsübersicht!$E287)=1,NOT(Planungsübersicht!$F287="Umsetzung nicht möglich")),Planungsübersicht!F287," ")</f>
        <v xml:space="preserve"> </v>
      </c>
      <c r="F261" s="115" t="str">
        <f>IF(AND(Planungsübersicht!$E287&gt;1990,TYPE(Planungsübersicht!$E287)=1,NOT(Planungsübersicht!$F287="Umsetzung nicht möglich")),Planungsübersicht!G287," ")</f>
        <v xml:space="preserve"> </v>
      </c>
      <c r="G261" s="115" t="str">
        <f>IF(AND(Planungsübersicht!$E287&gt;1990,TYPE(Planungsübersicht!$E287)=1,NOT(Planungsübersicht!$F287="Umsetzung nicht möglich")),Planungsübersicht!H287," ")</f>
        <v xml:space="preserve"> </v>
      </c>
      <c r="H261" s="115" t="str">
        <f>IF(AND(Planungsübersicht!$E287&gt;1990,TYPE(Planungsübersicht!$E287)=1,NOT(Planungsübersicht!$F287="Umsetzung nicht möglich")),MAX(Planungsübersicht!I287:Z287)," ")</f>
        <v xml:space="preserve"> </v>
      </c>
    </row>
    <row r="262" spans="2:8" ht="63.75">
      <c r="B262" s="115" t="str">
        <f>IF(AND(Planungsübersicht!$E288&gt;1990,TYPE(Planungsübersicht!$E288)=1,NOT(Planungsübersicht!$F288="Umsetzung nicht möglich")),Planungsübersicht!C288," ")</f>
        <v>M11</v>
      </c>
      <c r="C262" s="115" t="str">
        <f>IF(AND(Planungsübersicht!$E288&gt;1990,TYPE(Planungsübersicht!$E288)=1,NOT(Planungsübersicht!$F288="Umsetzung nicht möglich")),Planungsübersicht!D288," ")</f>
        <v>NEU 2024: Einrichtung einer Fahrradparkfläche für Mitarbeitende</v>
      </c>
      <c r="D262" s="115">
        <f>IF(AND(Planungsübersicht!$E288&gt;1990,TYPE(Planungsübersicht!$E288)=1,NOT(Planungsübersicht!$F288="Umsetzung nicht möglich")),Planungsübersicht!E288," ")</f>
        <v>2024</v>
      </c>
      <c r="E262" s="115" t="str">
        <f>IF(AND(Planungsübersicht!$E288&gt;1990,TYPE(Planungsübersicht!$E288)=1,NOT(Planungsübersicht!$F288="Umsetzung nicht möglich")),Planungsübersicht!F288," ")</f>
        <v>umgesetzt</v>
      </c>
      <c r="F262" s="115" t="str">
        <f>IF(AND(Planungsübersicht!$E288&gt;1990,TYPE(Planungsübersicht!$E288)=1,NOT(Planungsübersicht!$F288="Umsetzung nicht möglich")),Planungsübersicht!G288," ")</f>
        <v>Frau Twesten</v>
      </c>
      <c r="G262" s="115" t="str">
        <f>IF(AND(Planungsübersicht!$E288&gt;1990,TYPE(Planungsübersicht!$E288)=1,NOT(Planungsübersicht!$F288="Umsetzung nicht möglich")),Planungsübersicht!H288," ")</f>
        <v>Frau Twesten, Frau Petersen, Herr Jobst</v>
      </c>
      <c r="H262" s="115">
        <f>IF(AND(Planungsübersicht!$E288&gt;1990,TYPE(Planungsübersicht!$E288)=1,NOT(Planungsübersicht!$F288="Umsetzung nicht möglich")),MAX(Planungsübersicht!I288:Z288)," ")</f>
        <v>0</v>
      </c>
    </row>
    <row r="263" spans="2:8">
      <c r="B263" s="115" t="str">
        <f>IF(AND(Planungsübersicht!$E289&gt;1990,TYPE(Planungsübersicht!$E289)=1,NOT(Planungsübersicht!$F289="Umsetzung nicht möglich")),Planungsübersicht!C289," ")</f>
        <v xml:space="preserve"> </v>
      </c>
      <c r="C263" s="115" t="str">
        <f>IF(AND(Planungsübersicht!$E289&gt;1990,TYPE(Planungsübersicht!$E289)=1,NOT(Planungsübersicht!$F289="Umsetzung nicht möglich")),Planungsübersicht!D289," ")</f>
        <v xml:space="preserve"> </v>
      </c>
      <c r="D263" s="115" t="str">
        <f>IF(AND(Planungsübersicht!$E289&gt;1990,TYPE(Planungsübersicht!$E289)=1,NOT(Planungsübersicht!$F289="Umsetzung nicht möglich")),Planungsübersicht!E289," ")</f>
        <v xml:space="preserve"> </v>
      </c>
      <c r="E263" s="115" t="str">
        <f>IF(AND(Planungsübersicht!$E289&gt;1990,TYPE(Planungsübersicht!$E289)=1,NOT(Planungsübersicht!$F289="Umsetzung nicht möglich")),Planungsübersicht!F289," ")</f>
        <v xml:space="preserve"> </v>
      </c>
      <c r="F263" s="115" t="str">
        <f>IF(AND(Planungsübersicht!$E289&gt;1990,TYPE(Planungsübersicht!$E289)=1,NOT(Planungsübersicht!$F289="Umsetzung nicht möglich")),Planungsübersicht!G289," ")</f>
        <v xml:space="preserve"> </v>
      </c>
      <c r="G263" s="115" t="str">
        <f>IF(AND(Planungsübersicht!$E289&gt;1990,TYPE(Planungsübersicht!$E289)=1,NOT(Planungsübersicht!$F289="Umsetzung nicht möglich")),Planungsübersicht!H289," ")</f>
        <v xml:space="preserve"> </v>
      </c>
      <c r="H263" s="115" t="str">
        <f>IF(AND(Planungsübersicht!$E289&gt;1990,TYPE(Planungsübersicht!$E289)=1,NOT(Planungsübersicht!$F289="Umsetzung nicht möglich")),MAX(Planungsübersicht!I289:Z289)," ")</f>
        <v xml:space="preserve"> </v>
      </c>
    </row>
    <row r="264" spans="2:8">
      <c r="B264" s="115" t="str">
        <f>IF(AND(Planungsübersicht!$E290&gt;1990,TYPE(Planungsübersicht!$E290)=1,NOT(Planungsübersicht!$F290="Umsetzung nicht möglich")),Planungsübersicht!C290," ")</f>
        <v xml:space="preserve"> </v>
      </c>
      <c r="C264" s="115" t="str">
        <f>IF(AND(Planungsübersicht!$E290&gt;1990,TYPE(Planungsübersicht!$E290)=1,NOT(Planungsübersicht!$F290="Umsetzung nicht möglich")),Planungsübersicht!D290," ")</f>
        <v xml:space="preserve"> </v>
      </c>
      <c r="D264" s="115" t="str">
        <f>IF(AND(Planungsübersicht!$E290&gt;1990,TYPE(Planungsübersicht!$E290)=1,NOT(Planungsübersicht!$F290="Umsetzung nicht möglich")),Planungsübersicht!E290," ")</f>
        <v xml:space="preserve"> </v>
      </c>
      <c r="E264" s="115" t="str">
        <f>IF(AND(Planungsübersicht!$E290&gt;1990,TYPE(Planungsübersicht!$E290)=1,NOT(Planungsübersicht!$F290="Umsetzung nicht möglich")),Planungsübersicht!F290," ")</f>
        <v xml:space="preserve"> </v>
      </c>
      <c r="F264" s="115" t="str">
        <f>IF(AND(Planungsübersicht!$E290&gt;1990,TYPE(Planungsübersicht!$E290)=1,NOT(Planungsübersicht!$F290="Umsetzung nicht möglich")),Planungsübersicht!G290," ")</f>
        <v xml:space="preserve"> </v>
      </c>
      <c r="G264" s="115" t="str">
        <f>IF(AND(Planungsübersicht!$E290&gt;1990,TYPE(Planungsübersicht!$E290)=1,NOT(Planungsübersicht!$F290="Umsetzung nicht möglich")),Planungsübersicht!H290," ")</f>
        <v xml:space="preserve"> </v>
      </c>
      <c r="H264" s="115" t="str">
        <f>IF(AND(Planungsübersicht!$E290&gt;1990,TYPE(Planungsübersicht!$E290)=1,NOT(Planungsübersicht!$F290="Umsetzung nicht möglich")),MAX(Planungsübersicht!I290:Z290)," ")</f>
        <v xml:space="preserve"> </v>
      </c>
    </row>
    <row r="265" spans="2:8">
      <c r="B265" s="115" t="str">
        <f>IF(AND(Planungsübersicht!$E291&gt;1990,TYPE(Planungsübersicht!$E291)=1,NOT(Planungsübersicht!$F291="Umsetzung nicht möglich")),Planungsübersicht!C291," ")</f>
        <v xml:space="preserve"> </v>
      </c>
      <c r="C265" s="115" t="str">
        <f>IF(AND(Planungsübersicht!$E291&gt;1990,TYPE(Planungsübersicht!$E291)=1,NOT(Planungsübersicht!$F291="Umsetzung nicht möglich")),Planungsübersicht!D291," ")</f>
        <v xml:space="preserve"> </v>
      </c>
      <c r="D265" s="115" t="str">
        <f>IF(AND(Planungsübersicht!$E291&gt;1990,TYPE(Planungsübersicht!$E291)=1,NOT(Planungsübersicht!$F291="Umsetzung nicht möglich")),Planungsübersicht!E291," ")</f>
        <v xml:space="preserve"> </v>
      </c>
      <c r="E265" s="115" t="str">
        <f>IF(AND(Planungsübersicht!$E291&gt;1990,TYPE(Planungsübersicht!$E291)=1,NOT(Planungsübersicht!$F291="Umsetzung nicht möglich")),Planungsübersicht!F291," ")</f>
        <v xml:space="preserve"> </v>
      </c>
      <c r="F265" s="115" t="str">
        <f>IF(AND(Planungsübersicht!$E291&gt;1990,TYPE(Planungsübersicht!$E291)=1,NOT(Planungsübersicht!$F291="Umsetzung nicht möglich")),Planungsübersicht!G291," ")</f>
        <v xml:space="preserve"> </v>
      </c>
      <c r="G265" s="115" t="str">
        <f>IF(AND(Planungsübersicht!$E291&gt;1990,TYPE(Planungsübersicht!$E291)=1,NOT(Planungsübersicht!$F291="Umsetzung nicht möglich")),Planungsübersicht!H291," ")</f>
        <v xml:space="preserve"> </v>
      </c>
      <c r="H265" s="115" t="str">
        <f>IF(AND(Planungsübersicht!$E291&gt;1990,TYPE(Planungsübersicht!$E291)=1,NOT(Planungsübersicht!$F291="Umsetzung nicht möglich")),MAX(Planungsübersicht!I291:Z291)," ")</f>
        <v xml:space="preserve"> </v>
      </c>
    </row>
    <row r="266" spans="2:8">
      <c r="B266" s="115" t="str">
        <f>IF(AND(Planungsübersicht!$E292&gt;1990,TYPE(Planungsübersicht!$E292)=1,NOT(Planungsübersicht!$F292="Umsetzung nicht möglich")),Planungsübersicht!C292," ")</f>
        <v xml:space="preserve"> </v>
      </c>
      <c r="C266" s="115" t="str">
        <f>IF(AND(Planungsübersicht!$E292&gt;1990,TYPE(Planungsübersicht!$E292)=1,NOT(Planungsübersicht!$F292="Umsetzung nicht möglich")),Planungsübersicht!D292," ")</f>
        <v xml:space="preserve"> </v>
      </c>
      <c r="D266" s="115" t="str">
        <f>IF(AND(Planungsübersicht!$E292&gt;1990,TYPE(Planungsübersicht!$E292)=1,NOT(Planungsübersicht!$F292="Umsetzung nicht möglich")),Planungsübersicht!E292," ")</f>
        <v xml:space="preserve"> </v>
      </c>
      <c r="E266" s="115" t="str">
        <f>IF(AND(Planungsübersicht!$E292&gt;1990,TYPE(Planungsübersicht!$E292)=1,NOT(Planungsübersicht!$F292="Umsetzung nicht möglich")),Planungsübersicht!F292," ")</f>
        <v xml:space="preserve"> </v>
      </c>
      <c r="F266" s="115" t="str">
        <f>IF(AND(Planungsübersicht!$E292&gt;1990,TYPE(Planungsübersicht!$E292)=1,NOT(Planungsübersicht!$F292="Umsetzung nicht möglich")),Planungsübersicht!G292," ")</f>
        <v xml:space="preserve"> </v>
      </c>
      <c r="G266" s="115" t="str">
        <f>IF(AND(Planungsübersicht!$E292&gt;1990,TYPE(Planungsübersicht!$E292)=1,NOT(Planungsübersicht!$F292="Umsetzung nicht möglich")),Planungsübersicht!H292," ")</f>
        <v xml:space="preserve"> </v>
      </c>
      <c r="H266" s="115" t="str">
        <f>IF(AND(Planungsübersicht!$E292&gt;1990,TYPE(Planungsübersicht!$E292)=1,NOT(Planungsübersicht!$F292="Umsetzung nicht möglich")),MAX(Planungsübersicht!I292:Z292)," ")</f>
        <v xml:space="preserve"> </v>
      </c>
    </row>
    <row r="267" spans="2:8">
      <c r="B267" s="115" t="str">
        <f>IF(AND(Planungsübersicht!$E329&gt;1990,TYPE(Planungsübersicht!$E329)=1), Planungsübersicht!C329," ")</f>
        <v xml:space="preserve"> </v>
      </c>
      <c r="C267" s="115" t="str">
        <f>IF(AND(Planungsübersicht!$E329&gt;1990,TYPE(Planungsübersicht!$E329)=1), Planungsübersicht!D329," ")</f>
        <v xml:space="preserve"> </v>
      </c>
      <c r="D267" s="115" t="str">
        <f>IF(AND(Planungsübersicht!$E329&gt;1990,TYPE(Planungsübersicht!$E329)=1), Planungsübersicht!E329," ")</f>
        <v xml:space="preserve"> </v>
      </c>
      <c r="E267" s="116" t="str">
        <f>IF(AND(Planungsübersicht!$E329&gt;1990,TYPE(Planungsübersicht!$E329)=1), Planungsübersicht!F329," ")</f>
        <v xml:space="preserve"> </v>
      </c>
      <c r="F267" s="115" t="str">
        <f>IF(AND(Planungsübersicht!$E329&gt;1990,TYPE(Planungsübersicht!$E329)=1), Planungsübersicht!G329," ")</f>
        <v xml:space="preserve"> </v>
      </c>
      <c r="G267" s="115" t="str">
        <f>IF(AND(Planungsübersicht!$E329&gt;1990,TYPE(Planungsübersicht!$E329)=1), Planungsübersicht!H329," ")</f>
        <v xml:space="preserve"> </v>
      </c>
      <c r="H267" s="115" t="str">
        <f>IF(AND(Planungsübersicht!$E329&gt;1990,TYPE(Planungsübersicht!$E329)=1), MAX(Planungsübersicht!I329:Z329)," ")</f>
        <v xml:space="preserve"> </v>
      </c>
    </row>
    <row r="268" spans="2:8">
      <c r="B268" s="115" t="str">
        <f>IF(AND(Planungsübersicht!$E330&gt;1990,TYPE(Planungsübersicht!$E330)=1),Planungsübersicht!C330," ")</f>
        <v xml:space="preserve"> </v>
      </c>
      <c r="C268" s="115" t="str">
        <f>IF(AND(Planungsübersicht!$E330&gt;1990,TYPE(Planungsübersicht!$E330)=1),Planungsübersicht!D330," ")</f>
        <v xml:space="preserve"> </v>
      </c>
      <c r="D268" s="115" t="str">
        <f>IF(AND(Planungsübersicht!$E330&gt;1990,TYPE(Planungsübersicht!$E330)=1),Planungsübersicht!E330," ")</f>
        <v xml:space="preserve"> </v>
      </c>
      <c r="E268" s="116" t="str">
        <f>IF(AND(Planungsübersicht!$E330&gt;1990,TYPE(Planungsübersicht!$E330)=1),Planungsübersicht!F330," ")</f>
        <v xml:space="preserve"> </v>
      </c>
      <c r="F268" s="115" t="str">
        <f>IF(AND(Planungsübersicht!$E330&gt;1990,TYPE(Planungsübersicht!$E330)=1),Planungsübersicht!G330," ")</f>
        <v xml:space="preserve"> </v>
      </c>
      <c r="G268" s="115" t="str">
        <f>IF(AND(Planungsübersicht!$E330&gt;1990,TYPE(Planungsübersicht!$E330)=1),Planungsübersicht!H330," ")</f>
        <v xml:space="preserve"> </v>
      </c>
      <c r="H268" s="115" t="str">
        <f>IF(AND(Planungsübersicht!$E330&gt;1990,TYPE(Planungsübersicht!$E330)=1),MAX(Planungsübersicht!I330:Z330)," ")</f>
        <v xml:space="preserve"> </v>
      </c>
    </row>
    <row r="269" spans="2:8">
      <c r="B269" s="115" t="str">
        <f>IF(AND(Planungsübersicht!$E331&gt;1990,TYPE(Planungsübersicht!$E331)=1),Planungsübersicht!C331," ")</f>
        <v xml:space="preserve"> </v>
      </c>
      <c r="C269" s="115" t="str">
        <f>IF(AND(Planungsübersicht!$E331&gt;1990,TYPE(Planungsübersicht!$E331)=1),Planungsübersicht!D331," ")</f>
        <v xml:space="preserve"> </v>
      </c>
      <c r="D269" s="115" t="str">
        <f>IF(AND(Planungsübersicht!$E331&gt;1990,TYPE(Planungsübersicht!$E331)=1),Planungsübersicht!E331," ")</f>
        <v xml:space="preserve"> </v>
      </c>
      <c r="E269" s="116" t="str">
        <f>IF(AND(Planungsübersicht!$E331&gt;1990,TYPE(Planungsübersicht!$E331)=1),Planungsübersicht!F331," ")</f>
        <v xml:space="preserve"> </v>
      </c>
      <c r="F269" s="115" t="str">
        <f>IF(AND(Planungsübersicht!$E331&gt;1990,TYPE(Planungsübersicht!$E331)=1),Planungsübersicht!G331," ")</f>
        <v xml:space="preserve"> </v>
      </c>
      <c r="G269" s="115" t="str">
        <f>IF(AND(Planungsübersicht!$E331&gt;1990,TYPE(Planungsübersicht!$E331)=1),Planungsübersicht!H331," ")</f>
        <v xml:space="preserve"> </v>
      </c>
      <c r="H269" s="115" t="str">
        <f>IF(AND(Planungsübersicht!$E331&gt;1990,TYPE(Planungsübersicht!$E331)=1),MAX(Planungsübersicht!I331:Z331)," ")</f>
        <v xml:space="preserve"> </v>
      </c>
    </row>
    <row r="270" spans="2:8">
      <c r="B270" s="115" t="str">
        <f>IF(AND(Planungsübersicht!$E332&gt;1990,TYPE(Planungsübersicht!$E332)=1),Planungsübersicht!C332," ")</f>
        <v xml:space="preserve"> </v>
      </c>
      <c r="C270" s="115" t="str">
        <f>IF(AND(Planungsübersicht!$E332&gt;1990,TYPE(Planungsübersicht!$E332)=1),Planungsübersicht!D332," ")</f>
        <v xml:space="preserve"> </v>
      </c>
      <c r="D270" s="115" t="str">
        <f>IF(AND(Planungsübersicht!$E332&gt;1990,TYPE(Planungsübersicht!$E332)=1),Planungsübersicht!E332," ")</f>
        <v xml:space="preserve"> </v>
      </c>
      <c r="E270" s="116" t="str">
        <f>IF(AND(Planungsübersicht!$E332&gt;1990,TYPE(Planungsübersicht!$E332)=1),Planungsübersicht!F332," ")</f>
        <v xml:space="preserve"> </v>
      </c>
      <c r="F270" s="115" t="str">
        <f>IF(AND(Planungsübersicht!$E332&gt;1990,TYPE(Planungsübersicht!$E332)=1),Planungsübersicht!G332," ")</f>
        <v xml:space="preserve"> </v>
      </c>
      <c r="G270" s="115" t="str">
        <f>IF(AND(Planungsübersicht!$E332&gt;1990,TYPE(Planungsübersicht!$E332)=1),Planungsübersicht!H332," ")</f>
        <v xml:space="preserve"> </v>
      </c>
      <c r="H270" s="115" t="str">
        <f>IF(AND(Planungsübersicht!$E332&gt;1990,TYPE(Planungsübersicht!$E332)=1),MAX(Planungsübersicht!I332:Z332)," ")</f>
        <v xml:space="preserve"> </v>
      </c>
    </row>
    <row r="271" spans="2:8">
      <c r="B271" s="115" t="str">
        <f>IF(AND(Planungsübersicht!$E333&gt;1990,TYPE(Planungsübersicht!$E333)=1),Planungsübersicht!C333," ")</f>
        <v xml:space="preserve"> </v>
      </c>
      <c r="C271" s="115" t="str">
        <f>IF(AND(Planungsübersicht!$E333&gt;1990,TYPE(Planungsübersicht!$E333)=1),Planungsübersicht!D333," ")</f>
        <v xml:space="preserve"> </v>
      </c>
      <c r="D271" s="115" t="str">
        <f>IF(AND(Planungsübersicht!$E333&gt;1990,TYPE(Planungsübersicht!$E333)=1),Planungsübersicht!E333," ")</f>
        <v xml:space="preserve"> </v>
      </c>
      <c r="E271" s="116" t="str">
        <f>IF(AND(Planungsübersicht!$E333&gt;1990,TYPE(Planungsübersicht!$E333)=1),Planungsübersicht!F333," ")</f>
        <v xml:space="preserve"> </v>
      </c>
      <c r="F271" s="115" t="str">
        <f>IF(AND(Planungsübersicht!$E333&gt;1990,TYPE(Planungsübersicht!$E333)=1),Planungsübersicht!G333," ")</f>
        <v xml:space="preserve"> </v>
      </c>
      <c r="G271" s="115" t="str">
        <f>IF(AND(Planungsübersicht!$E333&gt;1990,TYPE(Planungsübersicht!$E333)=1),Planungsübersicht!H333," ")</f>
        <v xml:space="preserve"> </v>
      </c>
      <c r="H271" s="115" t="str">
        <f>IF(AND(Planungsübersicht!$E333&gt;1990,TYPE(Planungsübersicht!$E333)=1),MAX(Planungsübersicht!I333:Z333)," ")</f>
        <v xml:space="preserve"> </v>
      </c>
    </row>
    <row r="272" spans="2:8">
      <c r="B272" s="115" t="str">
        <f>IF(AND(Planungsübersicht!$E334&gt;1990,TYPE(Planungsübersicht!$E334)=1),Planungsübersicht!C334," ")</f>
        <v xml:space="preserve"> </v>
      </c>
      <c r="C272" s="115" t="str">
        <f>IF(AND(Planungsübersicht!$E334&gt;1990,TYPE(Planungsübersicht!$E334)=1),Planungsübersicht!D334," ")</f>
        <v xml:space="preserve"> </v>
      </c>
      <c r="D272" s="115" t="str">
        <f>IF(AND(Planungsübersicht!$E334&gt;1990,TYPE(Planungsübersicht!$E334)=1),Planungsübersicht!E334," ")</f>
        <v xml:space="preserve"> </v>
      </c>
      <c r="E272" s="116" t="str">
        <f>IF(AND(Planungsübersicht!$E334&gt;1990,TYPE(Planungsübersicht!$E334)=1),Planungsübersicht!F334," ")</f>
        <v xml:space="preserve"> </v>
      </c>
      <c r="F272" s="115" t="str">
        <f>IF(AND(Planungsübersicht!$E334&gt;1990,TYPE(Planungsübersicht!$E334)=1),Planungsübersicht!G334," ")</f>
        <v xml:space="preserve"> </v>
      </c>
      <c r="G272" s="115" t="str">
        <f>IF(AND(Planungsübersicht!$E334&gt;1990,TYPE(Planungsübersicht!$E334)=1),Planungsübersicht!H334," ")</f>
        <v xml:space="preserve"> </v>
      </c>
      <c r="H272" s="115" t="str">
        <f>IF(AND(Planungsübersicht!$E334&gt;1990,TYPE(Planungsübersicht!$E334)=1),MAX(Planungsübersicht!I334:Z334)," ")</f>
        <v xml:space="preserve"> </v>
      </c>
    </row>
    <row r="273" spans="2:8">
      <c r="B273" s="115" t="str">
        <f>IF(AND(Planungsübersicht!$E335&gt;1990,TYPE(Planungsübersicht!$E335)=1),Planungsübersicht!C335," ")</f>
        <v xml:space="preserve"> </v>
      </c>
      <c r="C273" s="115" t="str">
        <f>IF(AND(Planungsübersicht!$E335&gt;1990,TYPE(Planungsübersicht!$E335)=1),Planungsübersicht!D335," ")</f>
        <v xml:space="preserve"> </v>
      </c>
      <c r="D273" s="115" t="str">
        <f>IF(AND(Planungsübersicht!$E335&gt;1990,TYPE(Planungsübersicht!$E335)=1),Planungsübersicht!E335," ")</f>
        <v xml:space="preserve"> </v>
      </c>
      <c r="E273" s="116" t="str">
        <f>IF(AND(Planungsübersicht!$E335&gt;1990,TYPE(Planungsübersicht!$E335)=1),Planungsübersicht!F335," ")</f>
        <v xml:space="preserve"> </v>
      </c>
      <c r="F273" s="115" t="str">
        <f>IF(AND(Planungsübersicht!$E335&gt;1990,TYPE(Planungsübersicht!$E335)=1),Planungsübersicht!G335," ")</f>
        <v xml:space="preserve"> </v>
      </c>
      <c r="G273" s="115" t="str">
        <f>IF(AND(Planungsübersicht!$E335&gt;1990,TYPE(Planungsübersicht!$E335)=1),Planungsübersicht!H335," ")</f>
        <v xml:space="preserve"> </v>
      </c>
      <c r="H273" s="115" t="str">
        <f>IF(AND(Planungsübersicht!$E335&gt;1990,TYPE(Planungsübersicht!$E335)=1),MAX(Planungsübersicht!I335:Z335)," ")</f>
        <v xml:space="preserve"> </v>
      </c>
    </row>
    <row r="274" spans="2:8">
      <c r="B274" s="115" t="str">
        <f>IF(AND(Planungsübersicht!$E336&gt;1990,TYPE(Planungsübersicht!$E336)=1),Planungsübersicht!C336," ")</f>
        <v xml:space="preserve"> </v>
      </c>
      <c r="C274" s="115" t="str">
        <f>IF(AND(Planungsübersicht!$E336&gt;1990,TYPE(Planungsübersicht!$E336)=1),Planungsübersicht!D336," ")</f>
        <v xml:space="preserve"> </v>
      </c>
      <c r="D274" s="115" t="str">
        <f>IF(AND(Planungsübersicht!$E336&gt;1990,TYPE(Planungsübersicht!$E336)=1),Planungsübersicht!E336," ")</f>
        <v xml:space="preserve"> </v>
      </c>
      <c r="E274" s="116" t="str">
        <f>IF(AND(Planungsübersicht!$E336&gt;1990,TYPE(Planungsübersicht!$E336)=1),Planungsübersicht!F336," ")</f>
        <v xml:space="preserve"> </v>
      </c>
      <c r="F274" s="115" t="str">
        <f>IF(AND(Planungsübersicht!$E336&gt;1990,TYPE(Planungsübersicht!$E336)=1),Planungsübersicht!G336," ")</f>
        <v xml:space="preserve"> </v>
      </c>
      <c r="G274" s="115" t="str">
        <f>IF(AND(Planungsübersicht!$E336&gt;1990,TYPE(Planungsübersicht!$E336)=1),Planungsübersicht!H336," ")</f>
        <v xml:space="preserve"> </v>
      </c>
      <c r="H274" s="115" t="str">
        <f>IF(AND(Planungsübersicht!$E336&gt;1990,TYPE(Planungsübersicht!$E336)=1),MAX(Planungsübersicht!I336:Z336)," ")</f>
        <v xml:space="preserve"> </v>
      </c>
    </row>
    <row r="275" spans="2:8">
      <c r="B275" s="115" t="str">
        <f>IF(AND(Planungsübersicht!$E337&gt;1990,TYPE(Planungsübersicht!$E337)=1),Planungsübersicht!C337," ")</f>
        <v xml:space="preserve"> </v>
      </c>
      <c r="C275" s="115" t="str">
        <f>IF(AND(Planungsübersicht!$E337&gt;1990,TYPE(Planungsübersicht!$E337)=1),Planungsübersicht!D337," ")</f>
        <v xml:space="preserve"> </v>
      </c>
      <c r="D275" s="115" t="str">
        <f>IF(AND(Planungsübersicht!$E337&gt;1990,TYPE(Planungsübersicht!$E337)=1),Planungsübersicht!E337," ")</f>
        <v xml:space="preserve"> </v>
      </c>
      <c r="E275" s="116" t="str">
        <f>IF(AND(Planungsübersicht!$E337&gt;1990,TYPE(Planungsübersicht!$E337)=1),Planungsübersicht!F337," ")</f>
        <v xml:space="preserve"> </v>
      </c>
      <c r="F275" s="115" t="str">
        <f>IF(AND(Planungsübersicht!$E337&gt;1990,TYPE(Planungsübersicht!$E337)=1),Planungsübersicht!G337," ")</f>
        <v xml:space="preserve"> </v>
      </c>
      <c r="G275" s="115" t="str">
        <f>IF(AND(Planungsübersicht!$E337&gt;1990,TYPE(Planungsübersicht!$E337)=1),Planungsübersicht!H337," ")</f>
        <v xml:space="preserve"> </v>
      </c>
      <c r="H275" s="115" t="str">
        <f>IF(AND(Planungsübersicht!$E337&gt;1990,TYPE(Planungsübersicht!$E337)=1),MAX(Planungsübersicht!I337:Z337)," ")</f>
        <v xml:space="preserve"> </v>
      </c>
    </row>
    <row r="276" spans="2:8">
      <c r="B276" s="115" t="str">
        <f>IF(AND(Planungsübersicht!$E338&gt;1990,TYPE(Planungsübersicht!$E338)=1),Planungsübersicht!C338," ")</f>
        <v xml:space="preserve"> </v>
      </c>
      <c r="C276" s="115" t="str">
        <f>IF(AND(Planungsübersicht!$E338&gt;1990,TYPE(Planungsübersicht!$E338)=1),Planungsübersicht!D338," ")</f>
        <v xml:space="preserve"> </v>
      </c>
      <c r="D276" s="115" t="str">
        <f>IF(AND(Planungsübersicht!$E338&gt;1990,TYPE(Planungsübersicht!$E338)=1),Planungsübersicht!E338," ")</f>
        <v xml:space="preserve"> </v>
      </c>
      <c r="E276" s="116" t="str">
        <f>IF(AND(Planungsübersicht!$E338&gt;1990,TYPE(Planungsübersicht!$E338)=1),Planungsübersicht!F338," ")</f>
        <v xml:space="preserve"> </v>
      </c>
      <c r="F276" s="115" t="str">
        <f>IF(AND(Planungsübersicht!$E338&gt;1990,TYPE(Planungsübersicht!$E338)=1),Planungsübersicht!G338," ")</f>
        <v xml:space="preserve"> </v>
      </c>
      <c r="G276" s="115" t="str">
        <f>IF(AND(Planungsübersicht!$E338&gt;1990,TYPE(Planungsübersicht!$E338)=1),Planungsübersicht!H338," ")</f>
        <v xml:space="preserve"> </v>
      </c>
      <c r="H276" s="115" t="str">
        <f>IF(AND(Planungsübersicht!$E338&gt;1990,TYPE(Planungsübersicht!$E338)=1),MAX(Planungsübersicht!I338:Z338)," ")</f>
        <v xml:space="preserve"> </v>
      </c>
    </row>
    <row r="277" spans="2:8">
      <c r="B277" s="115" t="str">
        <f>IF(AND(Planungsübersicht!$E339&gt;1990,TYPE(Planungsübersicht!$E339)=1),Planungsübersicht!C339," ")</f>
        <v xml:space="preserve"> </v>
      </c>
      <c r="C277" s="115" t="str">
        <f>IF(AND(Planungsübersicht!$E339&gt;1990,TYPE(Planungsübersicht!$E339)=1),Planungsübersicht!D339," ")</f>
        <v xml:space="preserve"> </v>
      </c>
      <c r="D277" s="115" t="str">
        <f>IF(AND(Planungsübersicht!$E339&gt;1990,TYPE(Planungsübersicht!$E339)=1),Planungsübersicht!E339," ")</f>
        <v xml:space="preserve"> </v>
      </c>
      <c r="E277" s="116" t="str">
        <f>IF(AND(Planungsübersicht!$E339&gt;1990,TYPE(Planungsübersicht!$E339)=1),Planungsübersicht!F339," ")</f>
        <v xml:space="preserve"> </v>
      </c>
      <c r="F277" s="115" t="str">
        <f>IF(AND(Planungsübersicht!$E339&gt;1990,TYPE(Planungsübersicht!$E339)=1),Planungsübersicht!G339," ")</f>
        <v xml:space="preserve"> </v>
      </c>
      <c r="G277" s="115" t="str">
        <f>IF(AND(Planungsübersicht!$E339&gt;1990,TYPE(Planungsübersicht!$E339)=1),Planungsübersicht!H339," ")</f>
        <v xml:space="preserve"> </v>
      </c>
      <c r="H277" s="115" t="str">
        <f>IF(AND(Planungsübersicht!$E339&gt;1990,TYPE(Planungsübersicht!$E339)=1),MAX(Planungsübersicht!I339:Z339)," ")</f>
        <v xml:space="preserve"> </v>
      </c>
    </row>
    <row r="278" spans="2:8">
      <c r="B278" s="115" t="str">
        <f>IF(AND(Planungsübersicht!$E340&gt;1990,TYPE(Planungsübersicht!$E340)=1),Planungsübersicht!C340," ")</f>
        <v xml:space="preserve"> </v>
      </c>
      <c r="C278" s="115" t="str">
        <f>IF(AND(Planungsübersicht!$E340&gt;1990,TYPE(Planungsübersicht!$E340)=1),Planungsübersicht!D340," ")</f>
        <v xml:space="preserve"> </v>
      </c>
      <c r="D278" s="115" t="str">
        <f>IF(AND(Planungsübersicht!$E340&gt;1990,TYPE(Planungsübersicht!$E340)=1),Planungsübersicht!E340," ")</f>
        <v xml:space="preserve"> </v>
      </c>
      <c r="E278" s="116" t="str">
        <f>IF(AND(Planungsübersicht!$E340&gt;1990,TYPE(Planungsübersicht!$E340)=1),Planungsübersicht!F340," ")</f>
        <v xml:space="preserve"> </v>
      </c>
      <c r="F278" s="115" t="str">
        <f>IF(AND(Planungsübersicht!$E340&gt;1990,TYPE(Planungsübersicht!$E340)=1),Planungsübersicht!G340," ")</f>
        <v xml:space="preserve"> </v>
      </c>
      <c r="G278" s="115" t="str">
        <f>IF(AND(Planungsübersicht!$E340&gt;1990,TYPE(Planungsübersicht!$E340)=1),Planungsübersicht!H340," ")</f>
        <v xml:space="preserve"> </v>
      </c>
      <c r="H278" s="115" t="str">
        <f>IF(AND(Planungsübersicht!$E340&gt;1990,TYPE(Planungsübersicht!$E340)=1),MAX(Planungsübersicht!I340:Z340)," ")</f>
        <v xml:space="preserve"> </v>
      </c>
    </row>
    <row r="279" spans="2:8">
      <c r="B279" s="115" t="str">
        <f>IF(AND(Planungsübersicht!$E341&gt;1990,TYPE(Planungsübersicht!$E341)=1),Planungsübersicht!C341," ")</f>
        <v xml:space="preserve"> </v>
      </c>
      <c r="C279" s="115" t="str">
        <f>IF(AND(Planungsübersicht!$E341&gt;1990,TYPE(Planungsübersicht!$E341)=1),Planungsübersicht!D341," ")</f>
        <v xml:space="preserve"> </v>
      </c>
      <c r="D279" s="115" t="str">
        <f>IF(AND(Planungsübersicht!$E341&gt;1990,TYPE(Planungsübersicht!$E341)=1),Planungsübersicht!E341," ")</f>
        <v xml:space="preserve"> </v>
      </c>
      <c r="E279" s="116" t="str">
        <f>IF(AND(Planungsübersicht!$E341&gt;1990,TYPE(Planungsübersicht!$E341)=1),Planungsübersicht!F341," ")</f>
        <v xml:space="preserve"> </v>
      </c>
      <c r="F279" s="115" t="str">
        <f>IF(AND(Planungsübersicht!$E341&gt;1990,TYPE(Planungsübersicht!$E341)=1),Planungsübersicht!G341," ")</f>
        <v xml:space="preserve"> </v>
      </c>
      <c r="G279" s="115" t="str">
        <f>IF(AND(Planungsübersicht!$E341&gt;1990,TYPE(Planungsübersicht!$E341)=1),Planungsübersicht!H341," ")</f>
        <v xml:space="preserve"> </v>
      </c>
      <c r="H279" s="115" t="str">
        <f>IF(AND(Planungsübersicht!$E341&gt;1990,TYPE(Planungsübersicht!$E341)=1),MAX(Planungsübersicht!I341:Z341)," ")</f>
        <v xml:space="preserve"> </v>
      </c>
    </row>
    <row r="280" spans="2:8">
      <c r="B280" s="115" t="str">
        <f>IF(AND(Planungsübersicht!$E342&gt;1990,TYPE(Planungsübersicht!$E342)=1),Planungsübersicht!C342," ")</f>
        <v xml:space="preserve"> </v>
      </c>
      <c r="C280" s="115" t="str">
        <f>IF(AND(Planungsübersicht!$E342&gt;1990,TYPE(Planungsübersicht!$E342)=1),Planungsübersicht!D342," ")</f>
        <v xml:space="preserve"> </v>
      </c>
      <c r="D280" s="115" t="str">
        <f>IF(AND(Planungsübersicht!$E342&gt;1990,TYPE(Planungsübersicht!$E342)=1),Planungsübersicht!E342," ")</f>
        <v xml:space="preserve"> </v>
      </c>
      <c r="E280" s="116" t="str">
        <f>IF(AND(Planungsübersicht!$E342&gt;1990,TYPE(Planungsübersicht!$E342)=1),Planungsübersicht!F342," ")</f>
        <v xml:space="preserve"> </v>
      </c>
      <c r="F280" s="115" t="str">
        <f>IF(AND(Planungsübersicht!$E342&gt;1990,TYPE(Planungsübersicht!$E342)=1),Planungsübersicht!G342," ")</f>
        <v xml:space="preserve"> </v>
      </c>
      <c r="G280" s="115" t="str">
        <f>IF(AND(Planungsübersicht!$E342&gt;1990,TYPE(Planungsübersicht!$E342)=1),Planungsübersicht!H342," ")</f>
        <v xml:space="preserve"> </v>
      </c>
      <c r="H280" s="115" t="str">
        <f>IF(AND(Planungsübersicht!$E342&gt;1990,TYPE(Planungsübersicht!$E342)=1),MAX(Planungsübersicht!I342:Z342)," ")</f>
        <v xml:space="preserve"> </v>
      </c>
    </row>
    <row r="281" spans="2:8">
      <c r="B281" s="115" t="str">
        <f>IF(AND(Planungsübersicht!$E343&gt;1990,TYPE(Planungsübersicht!$E343)=1),Planungsübersicht!C343," ")</f>
        <v xml:space="preserve"> </v>
      </c>
      <c r="C281" s="115" t="str">
        <f>IF(AND(Planungsübersicht!$E343&gt;1990,TYPE(Planungsübersicht!$E343)=1),Planungsübersicht!D343," ")</f>
        <v xml:space="preserve"> </v>
      </c>
      <c r="D281" s="115" t="str">
        <f>IF(AND(Planungsübersicht!$E343&gt;1990,TYPE(Planungsübersicht!$E343)=1),Planungsübersicht!E343," ")</f>
        <v xml:space="preserve"> </v>
      </c>
      <c r="E281" s="116" t="str">
        <f>IF(AND(Planungsübersicht!$E343&gt;1990,TYPE(Planungsübersicht!$E343)=1),Planungsübersicht!F343," ")</f>
        <v xml:space="preserve"> </v>
      </c>
      <c r="F281" s="115" t="str">
        <f>IF(AND(Planungsübersicht!$E343&gt;1990,TYPE(Planungsübersicht!$E343)=1),Planungsübersicht!G343," ")</f>
        <v xml:space="preserve"> </v>
      </c>
      <c r="G281" s="115" t="str">
        <f>IF(AND(Planungsübersicht!$E343&gt;1990,TYPE(Planungsübersicht!$E343)=1),Planungsübersicht!H343," ")</f>
        <v xml:space="preserve"> </v>
      </c>
      <c r="H281" s="115" t="str">
        <f>IF(AND(Planungsübersicht!$E343&gt;1990,TYPE(Planungsübersicht!$E343)=1),MAX(Planungsübersicht!I343:Z343)," ")</f>
        <v xml:space="preserve"> </v>
      </c>
    </row>
    <row r="282" spans="2:8">
      <c r="B282" s="115" t="str">
        <f>IF(AND(Planungsübersicht!$E344&gt;1990,TYPE(Planungsübersicht!$E344)=1),Planungsübersicht!C344," ")</f>
        <v xml:space="preserve"> </v>
      </c>
      <c r="C282" s="115" t="str">
        <f>IF(AND(Planungsübersicht!$E344&gt;1990,TYPE(Planungsübersicht!$E344)=1),Planungsübersicht!D344," ")</f>
        <v xml:space="preserve"> </v>
      </c>
      <c r="D282" s="115" t="str">
        <f>IF(AND(Planungsübersicht!$E344&gt;1990,TYPE(Planungsübersicht!$E344)=1),Planungsübersicht!E344," ")</f>
        <v xml:space="preserve"> </v>
      </c>
      <c r="E282" s="116" t="str">
        <f>IF(AND(Planungsübersicht!$E344&gt;1990,TYPE(Planungsübersicht!$E344)=1),Planungsübersicht!F344," ")</f>
        <v xml:space="preserve"> </v>
      </c>
      <c r="F282" s="115" t="str">
        <f>IF(AND(Planungsübersicht!$E344&gt;1990,TYPE(Planungsübersicht!$E344)=1),Planungsübersicht!G344," ")</f>
        <v xml:space="preserve"> </v>
      </c>
      <c r="G282" s="115" t="str">
        <f>IF(AND(Planungsübersicht!$E344&gt;1990,TYPE(Planungsübersicht!$E344)=1),Planungsübersicht!H344," ")</f>
        <v xml:space="preserve"> </v>
      </c>
      <c r="H282" s="115" t="str">
        <f>IF(AND(Planungsübersicht!$E344&gt;1990,TYPE(Planungsübersicht!$E344)=1),MAX(Planungsübersicht!I344:Z344)," ")</f>
        <v xml:space="preserve"> </v>
      </c>
    </row>
    <row r="283" spans="2:8">
      <c r="B283" s="115" t="str">
        <f>IF(AND(Planungsübersicht!$E345&gt;1990,TYPE(Planungsübersicht!$E345)=1),Planungsübersicht!C345," ")</f>
        <v xml:space="preserve"> </v>
      </c>
      <c r="C283" s="115" t="str">
        <f>IF(AND(Planungsübersicht!$E345&gt;1990,TYPE(Planungsübersicht!$E345)=1),Planungsübersicht!D345," ")</f>
        <v xml:space="preserve"> </v>
      </c>
      <c r="D283" s="115" t="str">
        <f>IF(AND(Planungsübersicht!$E345&gt;1990,TYPE(Planungsübersicht!$E345)=1),Planungsübersicht!E345," ")</f>
        <v xml:space="preserve"> </v>
      </c>
      <c r="E283" s="116" t="str">
        <f>IF(AND(Planungsübersicht!$E345&gt;1990,TYPE(Planungsübersicht!$E345)=1),Planungsübersicht!F345," ")</f>
        <v xml:space="preserve"> </v>
      </c>
      <c r="F283" s="115" t="str">
        <f>IF(AND(Planungsübersicht!$E345&gt;1990,TYPE(Planungsübersicht!$E345)=1),Planungsübersicht!G345," ")</f>
        <v xml:space="preserve"> </v>
      </c>
      <c r="G283" s="115" t="str">
        <f>IF(AND(Planungsübersicht!$E345&gt;1990,TYPE(Planungsübersicht!$E345)=1),Planungsübersicht!H345," ")</f>
        <v xml:space="preserve"> </v>
      </c>
      <c r="H283" s="115" t="str">
        <f>IF(AND(Planungsübersicht!$E345&gt;1990,TYPE(Planungsübersicht!$E345)=1),MAX(Planungsübersicht!I345:Z345)," ")</f>
        <v xml:space="preserve"> </v>
      </c>
    </row>
    <row r="284" spans="2:8">
      <c r="B284" s="115" t="str">
        <f>IF(AND(Planungsübersicht!$E346&gt;1990,TYPE(Planungsübersicht!$E346)=1),Planungsübersicht!C346," ")</f>
        <v xml:space="preserve"> </v>
      </c>
      <c r="C284" s="115" t="str">
        <f>IF(AND(Planungsübersicht!$E346&gt;1990,TYPE(Planungsübersicht!$E346)=1),Planungsübersicht!D346," ")</f>
        <v xml:space="preserve"> </v>
      </c>
      <c r="D284" s="115" t="str">
        <f>IF(AND(Planungsübersicht!$E346&gt;1990,TYPE(Planungsübersicht!$E346)=1),Planungsübersicht!E346," ")</f>
        <v xml:space="preserve"> </v>
      </c>
      <c r="E284" s="116" t="str">
        <f>IF(AND(Planungsübersicht!$E346&gt;1990,TYPE(Planungsübersicht!$E346)=1),Planungsübersicht!F346," ")</f>
        <v xml:space="preserve"> </v>
      </c>
      <c r="F284" s="115" t="str">
        <f>IF(AND(Planungsübersicht!$E346&gt;1990,TYPE(Planungsübersicht!$E346)=1),Planungsübersicht!G346," ")</f>
        <v xml:space="preserve"> </v>
      </c>
      <c r="G284" s="115" t="str">
        <f>IF(AND(Planungsübersicht!$E346&gt;1990,TYPE(Planungsübersicht!$E346)=1),Planungsübersicht!H346," ")</f>
        <v xml:space="preserve"> </v>
      </c>
      <c r="H284" s="115" t="str">
        <f>IF(AND(Planungsübersicht!$E346&gt;1990,TYPE(Planungsübersicht!$E346)=1),MAX(Planungsübersicht!I346:Z346)," ")</f>
        <v xml:space="preserve"> </v>
      </c>
    </row>
    <row r="285" spans="2:8">
      <c r="B285" s="115" t="str">
        <f>IF(AND(Planungsübersicht!$E347&gt;1990,TYPE(Planungsübersicht!$E347)=1),Planungsübersicht!C347," ")</f>
        <v xml:space="preserve"> </v>
      </c>
      <c r="C285" s="115" t="str">
        <f>IF(AND(Planungsübersicht!$E347&gt;1990,TYPE(Planungsübersicht!$E347)=1),Planungsübersicht!D347," ")</f>
        <v xml:space="preserve"> </v>
      </c>
      <c r="D285" s="115" t="str">
        <f>IF(AND(Planungsübersicht!$E347&gt;1990,TYPE(Planungsübersicht!$E347)=1),Planungsübersicht!E347," ")</f>
        <v xml:space="preserve"> </v>
      </c>
      <c r="E285" s="116" t="str">
        <f>IF(AND(Planungsübersicht!$E347&gt;1990,TYPE(Planungsübersicht!$E347)=1),Planungsübersicht!F347," ")</f>
        <v xml:space="preserve"> </v>
      </c>
      <c r="F285" s="115" t="str">
        <f>IF(AND(Planungsübersicht!$E347&gt;1990,TYPE(Planungsübersicht!$E347)=1),Planungsübersicht!G347," ")</f>
        <v xml:space="preserve"> </v>
      </c>
      <c r="G285" s="115" t="str">
        <f>IF(AND(Planungsübersicht!$E347&gt;1990,TYPE(Planungsübersicht!$E347)=1),Planungsübersicht!H347," ")</f>
        <v xml:space="preserve"> </v>
      </c>
      <c r="H285" s="115" t="str">
        <f>IF(AND(Planungsübersicht!$E347&gt;1990,TYPE(Planungsübersicht!$E347)=1),MAX(Planungsübersicht!I347:Z347)," ")</f>
        <v xml:space="preserve"> </v>
      </c>
    </row>
    <row r="286" spans="2:8">
      <c r="B286" s="115" t="str">
        <f>IF(AND(Planungsübersicht!$E348&gt;1990,TYPE(Planungsübersicht!$E348)=1),Planungsübersicht!C348," ")</f>
        <v xml:space="preserve"> </v>
      </c>
      <c r="C286" s="115" t="str">
        <f>IF(AND(Planungsübersicht!$E348&gt;1990,TYPE(Planungsübersicht!$E348)=1),Planungsübersicht!D348," ")</f>
        <v xml:space="preserve"> </v>
      </c>
      <c r="D286" s="115" t="str">
        <f>IF(AND(Planungsübersicht!$E348&gt;1990,TYPE(Planungsübersicht!$E348)=1),Planungsübersicht!E348," ")</f>
        <v xml:space="preserve"> </v>
      </c>
      <c r="E286" s="116" t="str">
        <f>IF(AND(Planungsübersicht!$E348&gt;1990,TYPE(Planungsübersicht!$E348)=1),Planungsübersicht!F348," ")</f>
        <v xml:space="preserve"> </v>
      </c>
      <c r="F286" s="115" t="str">
        <f>IF(AND(Planungsübersicht!$E348&gt;1990,TYPE(Planungsübersicht!$E348)=1),Planungsübersicht!G348," ")</f>
        <v xml:space="preserve"> </v>
      </c>
      <c r="G286" s="115" t="str">
        <f>IF(AND(Planungsübersicht!$E348&gt;1990,TYPE(Planungsübersicht!$E348)=1),Planungsübersicht!H348," ")</f>
        <v xml:space="preserve"> </v>
      </c>
      <c r="H286" s="115" t="str">
        <f>IF(AND(Planungsübersicht!$E348&gt;1990,TYPE(Planungsübersicht!$E348)=1),MAX(Planungsübersicht!I348:Z348)," ")</f>
        <v xml:space="preserve"> </v>
      </c>
    </row>
    <row r="287" spans="2:8">
      <c r="B287" s="115" t="str">
        <f>IF(AND(Planungsübersicht!$E349&gt;1990,TYPE(Planungsübersicht!$E349)=1),Planungsübersicht!C349," ")</f>
        <v xml:space="preserve"> </v>
      </c>
      <c r="C287" s="115" t="str">
        <f>IF(AND(Planungsübersicht!$E349&gt;1990,TYPE(Planungsübersicht!$E349)=1),Planungsübersicht!D349," ")</f>
        <v xml:space="preserve"> </v>
      </c>
      <c r="D287" s="115" t="str">
        <f>IF(AND(Planungsübersicht!$E349&gt;1990,TYPE(Planungsübersicht!$E349)=1),Planungsübersicht!E349," ")</f>
        <v xml:space="preserve"> </v>
      </c>
      <c r="E287" s="116" t="str">
        <f>IF(AND(Planungsübersicht!$E349&gt;1990,TYPE(Planungsübersicht!$E349)=1),Planungsübersicht!F349," ")</f>
        <v xml:space="preserve"> </v>
      </c>
      <c r="F287" s="115" t="str">
        <f>IF(AND(Planungsübersicht!$E349&gt;1990,TYPE(Planungsübersicht!$E349)=1),Planungsübersicht!G349," ")</f>
        <v xml:space="preserve"> </v>
      </c>
      <c r="G287" s="115" t="str">
        <f>IF(AND(Planungsübersicht!$E349&gt;1990,TYPE(Planungsübersicht!$E349)=1),Planungsübersicht!H349," ")</f>
        <v xml:space="preserve"> </v>
      </c>
      <c r="H287" s="115" t="str">
        <f>IF(AND(Planungsübersicht!$E349&gt;1990,TYPE(Planungsübersicht!$E349)=1),MAX(Planungsübersicht!I349:Z349)," ")</f>
        <v xml:space="preserve"> </v>
      </c>
    </row>
    <row r="288" spans="2:8">
      <c r="B288" s="115" t="str">
        <f>IF(AND(Planungsübersicht!$E350&gt;1990,TYPE(Planungsübersicht!$E350)=1),Planungsübersicht!C350," ")</f>
        <v xml:space="preserve"> </v>
      </c>
      <c r="C288" s="115" t="str">
        <f>IF(AND(Planungsübersicht!$E350&gt;1990,TYPE(Planungsübersicht!$E350)=1),Planungsübersicht!D350," ")</f>
        <v xml:space="preserve"> </v>
      </c>
      <c r="D288" s="115" t="str">
        <f>IF(AND(Planungsübersicht!$E350&gt;1990,TYPE(Planungsübersicht!$E350)=1),Planungsübersicht!E350," ")</f>
        <v xml:space="preserve"> </v>
      </c>
      <c r="E288" s="116" t="str">
        <f>IF(AND(Planungsübersicht!$E350&gt;1990,TYPE(Planungsübersicht!$E350)=1),Planungsübersicht!F350," ")</f>
        <v xml:space="preserve"> </v>
      </c>
      <c r="F288" s="115" t="str">
        <f>IF(AND(Planungsübersicht!$E350&gt;1990,TYPE(Planungsübersicht!$E350)=1),Planungsübersicht!G350," ")</f>
        <v xml:space="preserve"> </v>
      </c>
      <c r="G288" s="115" t="str">
        <f>IF(AND(Planungsübersicht!$E350&gt;1990,TYPE(Planungsübersicht!$E350)=1),Planungsübersicht!H350," ")</f>
        <v xml:space="preserve"> </v>
      </c>
      <c r="H288" s="115" t="str">
        <f>IF(AND(Planungsübersicht!$E350&gt;1990,TYPE(Planungsübersicht!$E350)=1),MAX(Planungsübersicht!I350:Z350)," ")</f>
        <v xml:space="preserve"> </v>
      </c>
    </row>
    <row r="289" spans="2:8">
      <c r="B289" s="115" t="str">
        <f>IF(AND(Planungsübersicht!$E351&gt;1990,TYPE(Planungsübersicht!$E351)=1),Planungsübersicht!C351," ")</f>
        <v xml:space="preserve"> </v>
      </c>
      <c r="C289" s="115" t="str">
        <f>IF(AND(Planungsübersicht!$E351&gt;1990,TYPE(Planungsübersicht!$E351)=1),Planungsübersicht!D351," ")</f>
        <v xml:space="preserve"> </v>
      </c>
      <c r="D289" s="115" t="str">
        <f>IF(AND(Planungsübersicht!$E351&gt;1990,TYPE(Planungsübersicht!$E351)=1),Planungsübersicht!E351," ")</f>
        <v xml:space="preserve"> </v>
      </c>
      <c r="E289" s="116" t="str">
        <f>IF(AND(Planungsübersicht!$E351&gt;1990,TYPE(Planungsübersicht!$E351)=1),Planungsübersicht!F351," ")</f>
        <v xml:space="preserve"> </v>
      </c>
      <c r="F289" s="115" t="str">
        <f>IF(AND(Planungsübersicht!$E351&gt;1990,TYPE(Planungsübersicht!$E351)=1),Planungsübersicht!G351," ")</f>
        <v xml:space="preserve"> </v>
      </c>
      <c r="G289" s="115" t="str">
        <f>IF(AND(Planungsübersicht!$E351&gt;1990,TYPE(Planungsübersicht!$E351)=1),Planungsübersicht!H351," ")</f>
        <v xml:space="preserve"> </v>
      </c>
      <c r="H289" s="115" t="str">
        <f>IF(AND(Planungsübersicht!$E351&gt;1990,TYPE(Planungsübersicht!$E351)=1),MAX(Planungsübersicht!I351:Z351)," ")</f>
        <v xml:space="preserve"> </v>
      </c>
    </row>
    <row r="290" spans="2:8">
      <c r="B290" s="115" t="str">
        <f>IF(AND(Planungsübersicht!$E352&gt;1990,TYPE(Planungsübersicht!$E352)=1),Planungsübersicht!C352," ")</f>
        <v xml:space="preserve"> </v>
      </c>
      <c r="C290" s="115" t="str">
        <f>IF(AND(Planungsübersicht!$E352&gt;1990,TYPE(Planungsübersicht!$E352)=1),Planungsübersicht!D352," ")</f>
        <v xml:space="preserve"> </v>
      </c>
      <c r="D290" s="115" t="str">
        <f>IF(AND(Planungsübersicht!$E352&gt;1990,TYPE(Planungsübersicht!$E352)=1),Planungsübersicht!E352," ")</f>
        <v xml:space="preserve"> </v>
      </c>
      <c r="E290" s="116" t="str">
        <f>IF(AND(Planungsübersicht!$E352&gt;1990,TYPE(Planungsübersicht!$E352)=1),Planungsübersicht!F352," ")</f>
        <v xml:space="preserve"> </v>
      </c>
      <c r="F290" s="115" t="str">
        <f>IF(AND(Planungsübersicht!$E352&gt;1990,TYPE(Planungsübersicht!$E352)=1),Planungsübersicht!G352," ")</f>
        <v xml:space="preserve"> </v>
      </c>
      <c r="G290" s="115" t="str">
        <f>IF(AND(Planungsübersicht!$E352&gt;1990,TYPE(Planungsübersicht!$E352)=1),Planungsübersicht!H352," ")</f>
        <v xml:space="preserve"> </v>
      </c>
      <c r="H290" s="115" t="str">
        <f>IF(AND(Planungsübersicht!$E352&gt;1990,TYPE(Planungsübersicht!$E352)=1),MAX(Planungsübersicht!I352:Z352)," ")</f>
        <v xml:space="preserve"> </v>
      </c>
    </row>
    <row r="291" spans="2:8">
      <c r="B291" s="115" t="str">
        <f>IF(AND(Planungsübersicht!$E353&gt;1990,TYPE(Planungsübersicht!$E353)=1),Planungsübersicht!C353," ")</f>
        <v xml:space="preserve"> </v>
      </c>
      <c r="C291" s="115" t="str">
        <f>IF(AND(Planungsübersicht!$E353&gt;1990,TYPE(Planungsübersicht!$E353)=1),Planungsübersicht!D353," ")</f>
        <v xml:space="preserve"> </v>
      </c>
      <c r="D291" s="115" t="str">
        <f>IF(AND(Planungsübersicht!$E353&gt;1990,TYPE(Planungsübersicht!$E353)=1),Planungsübersicht!E353," ")</f>
        <v xml:space="preserve"> </v>
      </c>
      <c r="E291" s="116" t="str">
        <f>IF(AND(Planungsübersicht!$E353&gt;1990,TYPE(Planungsübersicht!$E353)=1),Planungsübersicht!F353," ")</f>
        <v xml:space="preserve"> </v>
      </c>
      <c r="F291" s="115" t="str">
        <f>IF(AND(Planungsübersicht!$E353&gt;1990,TYPE(Planungsübersicht!$E353)=1),Planungsübersicht!G353," ")</f>
        <v xml:space="preserve"> </v>
      </c>
      <c r="G291" s="115" t="str">
        <f>IF(AND(Planungsübersicht!$E353&gt;1990,TYPE(Planungsübersicht!$E353)=1),Planungsübersicht!H353," ")</f>
        <v xml:space="preserve"> </v>
      </c>
      <c r="H291" s="115" t="str">
        <f>IF(AND(Planungsübersicht!$E353&gt;1990,TYPE(Planungsübersicht!$E353)=1),MAX(Planungsübersicht!I353:Z353)," ")</f>
        <v xml:space="preserve"> </v>
      </c>
    </row>
    <row r="292" spans="2:8">
      <c r="B292" s="115" t="str">
        <f>IF(AND(Planungsübersicht!$E354&gt;1990,TYPE(Planungsübersicht!$E354)=1),Planungsübersicht!C354," ")</f>
        <v xml:space="preserve"> </v>
      </c>
      <c r="C292" s="115" t="str">
        <f>IF(AND(Planungsübersicht!$E354&gt;1990,TYPE(Planungsübersicht!$E354)=1),Planungsübersicht!D354," ")</f>
        <v xml:space="preserve"> </v>
      </c>
      <c r="D292" s="115" t="str">
        <f>IF(AND(Planungsübersicht!$E354&gt;1990,TYPE(Planungsübersicht!$E354)=1),Planungsübersicht!E354," ")</f>
        <v xml:space="preserve"> </v>
      </c>
      <c r="E292" s="116" t="str">
        <f>IF(AND(Planungsübersicht!$E354&gt;1990,TYPE(Planungsübersicht!$E354)=1),Planungsübersicht!F354," ")</f>
        <v xml:space="preserve"> </v>
      </c>
      <c r="F292" s="115" t="str">
        <f>IF(AND(Planungsübersicht!$E354&gt;1990,TYPE(Planungsübersicht!$E354)=1),Planungsübersicht!G354," ")</f>
        <v xml:space="preserve"> </v>
      </c>
      <c r="G292" s="115" t="str">
        <f>IF(AND(Planungsübersicht!$E354&gt;1990,TYPE(Planungsübersicht!$E354)=1),Planungsübersicht!H354," ")</f>
        <v xml:space="preserve"> </v>
      </c>
      <c r="H292" s="115" t="str">
        <f>IF(AND(Planungsübersicht!$E354&gt;1990,TYPE(Planungsübersicht!$E354)=1),MAX(Planungsübersicht!I354:Z354)," ")</f>
        <v xml:space="preserve"> </v>
      </c>
    </row>
    <row r="293" spans="2:8">
      <c r="B293" s="115" t="str">
        <f>IF(AND(Planungsübersicht!$E355&gt;1990,TYPE(Planungsübersicht!$E355)=1),Planungsübersicht!C355," ")</f>
        <v xml:space="preserve"> </v>
      </c>
      <c r="C293" s="115" t="str">
        <f>IF(AND(Planungsübersicht!$E355&gt;1990,TYPE(Planungsübersicht!$E355)=1),Planungsübersicht!D355," ")</f>
        <v xml:space="preserve"> </v>
      </c>
      <c r="D293" s="115" t="str">
        <f>IF(AND(Planungsübersicht!$E355&gt;1990,TYPE(Planungsübersicht!$E355)=1),Planungsübersicht!E355," ")</f>
        <v xml:space="preserve"> </v>
      </c>
      <c r="E293" s="116" t="str">
        <f>IF(AND(Planungsübersicht!$E355&gt;1990,TYPE(Planungsübersicht!$E355)=1),Planungsübersicht!F355," ")</f>
        <v xml:space="preserve"> </v>
      </c>
      <c r="F293" s="115" t="str">
        <f>IF(AND(Planungsübersicht!$E355&gt;1990,TYPE(Planungsübersicht!$E355)=1),Planungsübersicht!G355," ")</f>
        <v xml:space="preserve"> </v>
      </c>
      <c r="G293" s="115" t="str">
        <f>IF(AND(Planungsübersicht!$E355&gt;1990,TYPE(Planungsübersicht!$E355)=1),Planungsübersicht!H355," ")</f>
        <v xml:space="preserve"> </v>
      </c>
      <c r="H293" s="115" t="str">
        <f>IF(AND(Planungsübersicht!$E355&gt;1990,TYPE(Planungsübersicht!$E355)=1),MAX(Planungsübersicht!I355:Z355)," ")</f>
        <v xml:space="preserve"> </v>
      </c>
    </row>
    <row r="294" spans="2:8">
      <c r="B294" s="115" t="str">
        <f>IF(AND(Planungsübersicht!$E356&gt;1990,TYPE(Planungsübersicht!$E356)=1),Planungsübersicht!C356," ")</f>
        <v xml:space="preserve"> </v>
      </c>
      <c r="C294" s="115" t="str">
        <f>IF(AND(Planungsübersicht!$E356&gt;1990,TYPE(Planungsübersicht!$E356)=1),Planungsübersicht!D356," ")</f>
        <v xml:space="preserve"> </v>
      </c>
      <c r="D294" s="115" t="str">
        <f>IF(AND(Planungsübersicht!$E356&gt;1990,TYPE(Planungsübersicht!$E356)=1),Planungsübersicht!E356," ")</f>
        <v xml:space="preserve"> </v>
      </c>
      <c r="E294" s="116" t="str">
        <f>IF(AND(Planungsübersicht!$E356&gt;1990,TYPE(Planungsübersicht!$E356)=1),Planungsübersicht!F356," ")</f>
        <v xml:space="preserve"> </v>
      </c>
      <c r="F294" s="115" t="str">
        <f>IF(AND(Planungsübersicht!$E356&gt;1990,TYPE(Planungsübersicht!$E356)=1),Planungsübersicht!G356," ")</f>
        <v xml:space="preserve"> </v>
      </c>
      <c r="G294" s="115" t="str">
        <f>IF(AND(Planungsübersicht!$E356&gt;1990,TYPE(Planungsübersicht!$E356)=1),Planungsübersicht!H356," ")</f>
        <v xml:space="preserve"> </v>
      </c>
      <c r="H294" s="115" t="str">
        <f>IF(AND(Planungsübersicht!$E356&gt;1990,TYPE(Planungsübersicht!$E356)=1),MAX(Planungsübersicht!I356:Z356)," ")</f>
        <v xml:space="preserve"> </v>
      </c>
    </row>
    <row r="295" spans="2:8">
      <c r="B295" s="115" t="str">
        <f>IF(AND(Planungsübersicht!$E357&gt;1990,TYPE(Planungsübersicht!$E357)=1),Planungsübersicht!C357," ")</f>
        <v xml:space="preserve"> </v>
      </c>
      <c r="C295" s="115" t="str">
        <f>IF(AND(Planungsübersicht!$E357&gt;1990,TYPE(Planungsübersicht!$E357)=1),Planungsübersicht!D357," ")</f>
        <v xml:space="preserve"> </v>
      </c>
      <c r="D295" s="115" t="str">
        <f>IF(AND(Planungsübersicht!$E357&gt;1990,TYPE(Planungsübersicht!$E357)=1),Planungsübersicht!E357," ")</f>
        <v xml:space="preserve"> </v>
      </c>
      <c r="E295" s="116" t="str">
        <f>IF(AND(Planungsübersicht!$E357&gt;1990,TYPE(Planungsübersicht!$E357)=1),Planungsübersicht!F357," ")</f>
        <v xml:space="preserve"> </v>
      </c>
      <c r="F295" s="115" t="str">
        <f>IF(AND(Planungsübersicht!$E357&gt;1990,TYPE(Planungsübersicht!$E357)=1),Planungsübersicht!G357," ")</f>
        <v xml:space="preserve"> </v>
      </c>
      <c r="G295" s="115" t="str">
        <f>IF(AND(Planungsübersicht!$E357&gt;1990,TYPE(Planungsübersicht!$E357)=1),Planungsübersicht!H357," ")</f>
        <v xml:space="preserve"> </v>
      </c>
      <c r="H295" s="115" t="str">
        <f>IF(AND(Planungsübersicht!$E357&gt;1990,TYPE(Planungsübersicht!$E357)=1),MAX(Planungsübersicht!I357:Z357)," ")</f>
        <v xml:space="preserve"> </v>
      </c>
    </row>
    <row r="296" spans="2:8">
      <c r="B296" s="115" t="str">
        <f>IF(AND(Planungsübersicht!$E358&gt;1990,TYPE(Planungsübersicht!$E358)=1),Planungsübersicht!C358," ")</f>
        <v xml:space="preserve"> </v>
      </c>
      <c r="C296" s="115" t="str">
        <f>IF(AND(Planungsübersicht!$E358&gt;1990,TYPE(Planungsübersicht!$E358)=1),Planungsübersicht!D358," ")</f>
        <v xml:space="preserve"> </v>
      </c>
      <c r="D296" s="115" t="str">
        <f>IF(AND(Planungsübersicht!$E358&gt;1990,TYPE(Planungsübersicht!$E358)=1),Planungsübersicht!E358," ")</f>
        <v xml:space="preserve"> </v>
      </c>
      <c r="E296" s="116" t="str">
        <f>IF(AND(Planungsübersicht!$E358&gt;1990,TYPE(Planungsübersicht!$E358)=1),Planungsübersicht!F358," ")</f>
        <v xml:space="preserve"> </v>
      </c>
      <c r="F296" s="115" t="str">
        <f>IF(AND(Planungsübersicht!$E358&gt;1990,TYPE(Planungsübersicht!$E358)=1),Planungsübersicht!G358," ")</f>
        <v xml:space="preserve"> </v>
      </c>
      <c r="G296" s="115" t="str">
        <f>IF(AND(Planungsübersicht!$E358&gt;1990,TYPE(Planungsübersicht!$E358)=1),Planungsübersicht!H358," ")</f>
        <v xml:space="preserve"> </v>
      </c>
      <c r="H296" s="115" t="str">
        <f>IF(AND(Planungsübersicht!$E358&gt;1990,TYPE(Planungsübersicht!$E358)=1),MAX(Planungsübersicht!I358:Z358)," ")</f>
        <v xml:space="preserve"> </v>
      </c>
    </row>
    <row r="297" spans="2:8">
      <c r="B297" s="115" t="str">
        <f>IF(AND(Planungsübersicht!$E359&gt;1990,TYPE(Planungsübersicht!$E359)=1),Planungsübersicht!C359," ")</f>
        <v xml:space="preserve"> </v>
      </c>
      <c r="C297" s="115" t="str">
        <f>IF(AND(Planungsübersicht!$E359&gt;1990,TYPE(Planungsübersicht!$E359)=1),Planungsübersicht!D359," ")</f>
        <v xml:space="preserve"> </v>
      </c>
      <c r="D297" s="115" t="str">
        <f>IF(AND(Planungsübersicht!$E359&gt;1990,TYPE(Planungsübersicht!$E359)=1),Planungsübersicht!E359," ")</f>
        <v xml:space="preserve"> </v>
      </c>
      <c r="E297" s="116" t="str">
        <f>IF(AND(Planungsübersicht!$E359&gt;1990,TYPE(Planungsübersicht!$E359)=1),Planungsübersicht!F359," ")</f>
        <v xml:space="preserve"> </v>
      </c>
      <c r="F297" s="115" t="str">
        <f>IF(AND(Planungsübersicht!$E359&gt;1990,TYPE(Planungsübersicht!$E359)=1),Planungsübersicht!G359," ")</f>
        <v xml:space="preserve"> </v>
      </c>
      <c r="G297" s="115" t="str">
        <f>IF(AND(Planungsübersicht!$E359&gt;1990,TYPE(Planungsübersicht!$E359)=1),Planungsübersicht!H359," ")</f>
        <v xml:space="preserve"> </v>
      </c>
      <c r="H297" s="115" t="str">
        <f>IF(AND(Planungsübersicht!$E359&gt;1990,TYPE(Planungsübersicht!$E359)=1),MAX(Planungsübersicht!I359:Z359)," ")</f>
        <v xml:space="preserve"> </v>
      </c>
    </row>
    <row r="298" spans="2:8">
      <c r="B298" s="115" t="str">
        <f>IF(AND(Planungsübersicht!$E360&gt;1990,TYPE(Planungsübersicht!$E360)=1),Planungsübersicht!C360," ")</f>
        <v xml:space="preserve"> </v>
      </c>
      <c r="C298" s="115" t="str">
        <f>IF(AND(Planungsübersicht!$E360&gt;1990,TYPE(Planungsübersicht!$E360)=1),Planungsübersicht!D360," ")</f>
        <v xml:space="preserve"> </v>
      </c>
      <c r="D298" s="115" t="str">
        <f>IF(AND(Planungsübersicht!$E360&gt;1990,TYPE(Planungsübersicht!$E360)=1),Planungsübersicht!E360," ")</f>
        <v xml:space="preserve"> </v>
      </c>
      <c r="E298" s="116" t="str">
        <f>IF(AND(Planungsübersicht!$E360&gt;1990,TYPE(Planungsübersicht!$E360)=1),Planungsübersicht!F360," ")</f>
        <v xml:space="preserve"> </v>
      </c>
      <c r="F298" s="115" t="str">
        <f>IF(AND(Planungsübersicht!$E360&gt;1990,TYPE(Planungsübersicht!$E360)=1),Planungsübersicht!G360," ")</f>
        <v xml:space="preserve"> </v>
      </c>
      <c r="G298" s="115" t="str">
        <f>IF(AND(Planungsübersicht!$E360&gt;1990,TYPE(Planungsübersicht!$E360)=1),Planungsübersicht!H360," ")</f>
        <v xml:space="preserve"> </v>
      </c>
      <c r="H298" s="115" t="str">
        <f>IF(AND(Planungsübersicht!$E360&gt;1990,TYPE(Planungsübersicht!$E360)=1),MAX(Planungsübersicht!I360:Z360)," ")</f>
        <v xml:space="preserve"> </v>
      </c>
    </row>
  </sheetData>
  <autoFilter ref="B5:H298" xr:uid="{00000000-0009-0000-0000-000001000000}"/>
  <mergeCells count="2">
    <mergeCell ref="C3:H3"/>
    <mergeCell ref="C4:H4"/>
  </mergeCells>
  <conditionalFormatting sqref="B6:H298">
    <cfRule type="cellIs" dxfId="20" priority="13" operator="notEqual">
      <formula>" "</formula>
    </cfRule>
  </conditionalFormatting>
  <conditionalFormatting sqref="E6:E298">
    <cfRule type="containsText" dxfId="19" priority="2" operator="containsText" text="umgesetzt">
      <formula>NOT(ISERROR(SEARCH("umgesetzt",E6)))</formula>
    </cfRule>
    <cfRule type="containsText" dxfId="18" priority="3" operator="containsText" text="in Umsetzung">
      <formula>NOT(ISERROR(SEARCH("in Umsetzung",E6)))</formula>
    </cfRule>
    <cfRule type="containsText" dxfId="17" priority="4" operator="containsText" text="zukünftiger Termin">
      <formula>NOT(ISERROR(SEARCH("zukünftiger Termin",E6)))</formula>
    </cfRule>
    <cfRule type="containsText" dxfId="16" priority="5" operator="containsText" text="zukünftiger Termin">
      <formula>NOT(ISERROR(SEARCH("zukünftiger Termin",E6)))</formula>
    </cfRule>
    <cfRule type="containsText" dxfId="15" priority="6" operator="containsText" text="zukünftiger Termin">
      <formula>NOT(ISERROR(SEARCH("zukünftiger Termin",E6)))</formula>
    </cfRule>
    <cfRule type="containsText" dxfId="14" priority="7" operator="containsText" text="umgesetzt">
      <formula>NOT(ISERROR(SEARCH("umgesetzt",E6)))</formula>
    </cfRule>
    <cfRule type="containsText" dxfId="13" priority="8" operator="containsText" text="noch offen">
      <formula>NOT(ISERROR(SEARCH("noch offen",E6)))</formula>
    </cfRule>
    <cfRule type="containsText" dxfId="12" priority="9" operator="containsText" text="Umsetzung nicht möglich">
      <formula>NOT(ISERROR(SEARCH("Umsetzung nicht möglich",E6)))</formula>
    </cfRule>
    <cfRule type="containsText" dxfId="11" priority="10" operator="containsText" text="wird laufend umgesetzt">
      <formula>NOT(ISERROR(SEARCH("wird laufend umgesetzt",E6)))</formula>
    </cfRule>
    <cfRule type="containsText" dxfId="10" priority="11" operator="containsText" text="umgesetzt">
      <formula>NOT(ISERROR(SEARCH("umgesetzt",E6)))</formula>
    </cfRule>
    <cfRule type="containsText" dxfId="9" priority="12" operator="containsText" text="bisher nicht">
      <formula>NOT(ISERROR(SEARCH("bisher nicht",E6)))</formula>
    </cfRule>
  </conditionalFormatting>
  <pageMargins left="0.7" right="0.7" top="0.78749999999999998" bottom="0.78749999999999998"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J301"/>
  <sheetViews>
    <sheetView zoomScale="110" zoomScaleNormal="110" workbookViewId="0">
      <pane xSplit="3" ySplit="4" topLeftCell="N5" activePane="bottomRight" state="frozen"/>
      <selection pane="topRight" activeCell="M1" sqref="M1"/>
      <selection pane="bottomLeft" activeCell="A5" sqref="A5"/>
      <selection pane="bottomRight" activeCell="W19" sqref="W19"/>
    </sheetView>
  </sheetViews>
  <sheetFormatPr baseColWidth="10" defaultColWidth="11.42578125" defaultRowHeight="12.75"/>
  <cols>
    <col min="1" max="1" width="1.7109375" style="117" customWidth="1"/>
    <col min="2" max="2" width="15.42578125" style="117" customWidth="1"/>
    <col min="3" max="3" width="16.85546875" style="117" customWidth="1"/>
    <col min="4" max="6" width="12.7109375" style="117" customWidth="1"/>
    <col min="7" max="17" width="11.7109375" style="117" customWidth="1"/>
    <col min="18" max="53" width="11.42578125" style="118"/>
    <col min="54" max="1024" width="11.42578125" style="117"/>
  </cols>
  <sheetData>
    <row r="1" spans="1:53">
      <c r="A1" s="118"/>
      <c r="B1" s="118"/>
      <c r="C1" s="118"/>
      <c r="D1" s="118"/>
      <c r="E1" s="118"/>
      <c r="F1" s="118"/>
      <c r="G1" s="118"/>
      <c r="H1" s="118"/>
      <c r="I1" s="118"/>
      <c r="J1" s="118"/>
      <c r="K1" s="118"/>
      <c r="L1" s="118"/>
      <c r="M1" s="118"/>
      <c r="N1" s="118"/>
      <c r="O1" s="118"/>
      <c r="P1" s="118"/>
      <c r="Q1" s="118"/>
    </row>
    <row r="2" spans="1:53" ht="26.25">
      <c r="A2" s="118"/>
      <c r="B2" s="119" t="s">
        <v>381</v>
      </c>
      <c r="C2" s="120"/>
      <c r="D2" s="120"/>
      <c r="E2" s="121"/>
      <c r="F2" s="118"/>
      <c r="G2" s="118"/>
      <c r="H2" s="118"/>
      <c r="I2" s="118"/>
      <c r="J2" s="118"/>
      <c r="K2" s="118"/>
      <c r="L2" s="118"/>
      <c r="M2" s="118"/>
      <c r="N2" s="118"/>
      <c r="O2" s="118"/>
      <c r="P2" s="118"/>
      <c r="Q2" s="118"/>
    </row>
    <row r="3" spans="1:53" s="127" customFormat="1" ht="18">
      <c r="A3" s="122"/>
      <c r="B3" s="123"/>
      <c r="C3" s="124" t="s">
        <v>382</v>
      </c>
      <c r="D3" s="125">
        <f>Planungsübersicht!G13</f>
        <v>2007</v>
      </c>
      <c r="E3" s="125">
        <f t="shared" ref="E3:AU3" si="0">D3+1</f>
        <v>2008</v>
      </c>
      <c r="F3" s="125">
        <f t="shared" si="0"/>
        <v>2009</v>
      </c>
      <c r="G3" s="125">
        <f t="shared" si="0"/>
        <v>2010</v>
      </c>
      <c r="H3" s="125">
        <f t="shared" si="0"/>
        <v>2011</v>
      </c>
      <c r="I3" s="125">
        <f t="shared" si="0"/>
        <v>2012</v>
      </c>
      <c r="J3" s="125">
        <f t="shared" si="0"/>
        <v>2013</v>
      </c>
      <c r="K3" s="125">
        <f t="shared" si="0"/>
        <v>2014</v>
      </c>
      <c r="L3" s="125">
        <f t="shared" si="0"/>
        <v>2015</v>
      </c>
      <c r="M3" s="125">
        <f t="shared" si="0"/>
        <v>2016</v>
      </c>
      <c r="N3" s="125">
        <f t="shared" si="0"/>
        <v>2017</v>
      </c>
      <c r="O3" s="125">
        <f t="shared" si="0"/>
        <v>2018</v>
      </c>
      <c r="P3" s="125">
        <f t="shared" si="0"/>
        <v>2019</v>
      </c>
      <c r="Q3" s="125">
        <f t="shared" si="0"/>
        <v>2020</v>
      </c>
      <c r="R3" s="125">
        <f t="shared" si="0"/>
        <v>2021</v>
      </c>
      <c r="S3" s="125">
        <f t="shared" si="0"/>
        <v>2022</v>
      </c>
      <c r="T3" s="125">
        <f t="shared" si="0"/>
        <v>2023</v>
      </c>
      <c r="U3" s="125">
        <f t="shared" si="0"/>
        <v>2024</v>
      </c>
      <c r="V3" s="125">
        <f t="shared" si="0"/>
        <v>2025</v>
      </c>
      <c r="W3" s="125">
        <f t="shared" si="0"/>
        <v>2026</v>
      </c>
      <c r="X3" s="125">
        <f t="shared" si="0"/>
        <v>2027</v>
      </c>
      <c r="Y3" s="125">
        <f t="shared" si="0"/>
        <v>2028</v>
      </c>
      <c r="Z3" s="125">
        <f t="shared" si="0"/>
        <v>2029</v>
      </c>
      <c r="AA3" s="125">
        <f t="shared" si="0"/>
        <v>2030</v>
      </c>
      <c r="AB3" s="125">
        <f t="shared" si="0"/>
        <v>2031</v>
      </c>
      <c r="AC3" s="125">
        <f t="shared" si="0"/>
        <v>2032</v>
      </c>
      <c r="AD3" s="125">
        <f t="shared" si="0"/>
        <v>2033</v>
      </c>
      <c r="AE3" s="125">
        <f t="shared" si="0"/>
        <v>2034</v>
      </c>
      <c r="AF3" s="125">
        <f t="shared" si="0"/>
        <v>2035</v>
      </c>
      <c r="AG3" s="125">
        <f t="shared" si="0"/>
        <v>2036</v>
      </c>
      <c r="AH3" s="125">
        <f t="shared" si="0"/>
        <v>2037</v>
      </c>
      <c r="AI3" s="125">
        <f t="shared" si="0"/>
        <v>2038</v>
      </c>
      <c r="AJ3" s="125">
        <f t="shared" si="0"/>
        <v>2039</v>
      </c>
      <c r="AK3" s="125">
        <f t="shared" si="0"/>
        <v>2040</v>
      </c>
      <c r="AL3" s="125">
        <f t="shared" si="0"/>
        <v>2041</v>
      </c>
      <c r="AM3" s="125">
        <f t="shared" si="0"/>
        <v>2042</v>
      </c>
      <c r="AN3" s="125">
        <f t="shared" si="0"/>
        <v>2043</v>
      </c>
      <c r="AO3" s="125">
        <f t="shared" si="0"/>
        <v>2044</v>
      </c>
      <c r="AP3" s="125">
        <f t="shared" si="0"/>
        <v>2045</v>
      </c>
      <c r="AQ3" s="125">
        <f t="shared" si="0"/>
        <v>2046</v>
      </c>
      <c r="AR3" s="125">
        <f t="shared" si="0"/>
        <v>2047</v>
      </c>
      <c r="AS3" s="125">
        <f t="shared" si="0"/>
        <v>2048</v>
      </c>
      <c r="AT3" s="125">
        <f t="shared" si="0"/>
        <v>2049</v>
      </c>
      <c r="AU3" s="125">
        <f t="shared" si="0"/>
        <v>2050</v>
      </c>
      <c r="AV3" s="126"/>
      <c r="AW3" s="126"/>
      <c r="AX3" s="126"/>
      <c r="AY3" s="126"/>
      <c r="AZ3" s="126"/>
      <c r="BA3" s="126"/>
    </row>
    <row r="4" spans="1:53" s="127" customFormat="1" ht="6" customHeight="1">
      <c r="A4" s="122"/>
      <c r="B4" s="122"/>
      <c r="C4" s="122"/>
      <c r="D4" s="122"/>
      <c r="E4" s="122"/>
      <c r="F4" s="122"/>
      <c r="G4" s="122"/>
      <c r="H4" s="122"/>
      <c r="I4" s="122"/>
      <c r="J4" s="122"/>
      <c r="K4" s="122"/>
      <c r="L4" s="122"/>
      <c r="M4" s="122"/>
      <c r="N4" s="122"/>
      <c r="O4" s="122"/>
      <c r="P4" s="122"/>
      <c r="Q4" s="122"/>
      <c r="R4" s="126"/>
      <c r="S4" s="126"/>
      <c r="T4" s="126"/>
      <c r="U4" s="126"/>
      <c r="V4" s="126"/>
      <c r="W4" s="126"/>
      <c r="X4" s="126"/>
      <c r="Y4" s="126"/>
      <c r="Z4" s="126"/>
      <c r="AA4" s="126"/>
      <c r="AB4" s="126"/>
      <c r="AC4" s="126"/>
      <c r="AD4" s="126"/>
      <c r="AE4" s="126"/>
      <c r="AF4" s="126"/>
      <c r="AG4" s="126"/>
      <c r="AH4" s="126"/>
      <c r="AI4" s="126"/>
      <c r="AJ4" s="126"/>
      <c r="AK4" s="126"/>
      <c r="AL4" s="126"/>
      <c r="AM4" s="126"/>
      <c r="AN4" s="126"/>
      <c r="AO4" s="126"/>
      <c r="AP4" s="126"/>
      <c r="AQ4" s="126"/>
      <c r="AR4" s="126"/>
      <c r="AS4" s="126"/>
      <c r="AT4" s="126"/>
      <c r="AU4" s="126"/>
      <c r="AV4" s="126"/>
      <c r="AW4" s="126"/>
      <c r="AX4" s="126"/>
      <c r="AY4" s="126"/>
      <c r="AZ4" s="126"/>
      <c r="BA4" s="126"/>
    </row>
    <row r="5" spans="1:53">
      <c r="A5" s="128"/>
      <c r="B5" s="129" t="s">
        <v>383</v>
      </c>
      <c r="C5" s="130" t="s">
        <v>384</v>
      </c>
      <c r="D5" s="131">
        <v>66353</v>
      </c>
      <c r="E5" s="131">
        <v>65647</v>
      </c>
      <c r="F5" s="131">
        <v>71727</v>
      </c>
      <c r="G5" s="131">
        <v>82865</v>
      </c>
      <c r="H5" s="131">
        <v>81710</v>
      </c>
      <c r="I5" s="131">
        <v>89072</v>
      </c>
      <c r="J5" s="131">
        <v>84085</v>
      </c>
      <c r="K5" s="131">
        <v>85939</v>
      </c>
      <c r="L5" s="131">
        <v>88367</v>
      </c>
      <c r="M5" s="131">
        <v>81606</v>
      </c>
      <c r="N5" s="131">
        <v>64204</v>
      </c>
      <c r="O5" s="131">
        <v>62054</v>
      </c>
      <c r="P5" s="131">
        <v>83934</v>
      </c>
      <c r="Q5" s="131">
        <v>72559</v>
      </c>
      <c r="R5" s="131">
        <v>59221</v>
      </c>
      <c r="S5" s="131">
        <v>70682</v>
      </c>
      <c r="T5" s="131">
        <v>84795</v>
      </c>
      <c r="U5" s="131">
        <v>110988</v>
      </c>
      <c r="V5" s="131">
        <v>101976</v>
      </c>
      <c r="W5" s="131"/>
      <c r="X5" s="131"/>
      <c r="Y5" s="131"/>
      <c r="Z5" s="131"/>
      <c r="AA5" s="131"/>
      <c r="AB5" s="131"/>
      <c r="AC5" s="131"/>
      <c r="AD5" s="131"/>
      <c r="AE5" s="131"/>
      <c r="AF5" s="131"/>
      <c r="AG5" s="131"/>
      <c r="AH5" s="131"/>
      <c r="AI5" s="131"/>
      <c r="AJ5" s="131"/>
      <c r="AK5" s="131"/>
      <c r="AL5" s="131"/>
      <c r="AM5" s="131"/>
      <c r="AN5" s="131"/>
      <c r="AO5" s="131"/>
      <c r="AP5" s="131"/>
      <c r="AQ5" s="131"/>
      <c r="AR5" s="131"/>
      <c r="AS5" s="131"/>
      <c r="AT5" s="131"/>
      <c r="AU5" s="132"/>
    </row>
    <row r="6" spans="1:53">
      <c r="A6" s="128"/>
      <c r="B6" s="133" t="s">
        <v>385</v>
      </c>
      <c r="C6" s="134"/>
      <c r="D6" s="135"/>
      <c r="E6" s="135"/>
      <c r="F6" s="135"/>
      <c r="G6" s="135"/>
      <c r="H6" s="135"/>
      <c r="I6" s="135"/>
      <c r="J6" s="135"/>
      <c r="K6" s="135"/>
      <c r="L6" s="135"/>
      <c r="M6" s="135"/>
      <c r="N6" s="135"/>
      <c r="O6" s="135"/>
      <c r="P6" s="135"/>
      <c r="Q6" s="135"/>
      <c r="R6" s="135"/>
      <c r="S6" s="135"/>
      <c r="T6" s="135"/>
      <c r="U6" s="135"/>
      <c r="V6" s="135"/>
      <c r="W6" s="135"/>
      <c r="X6" s="135"/>
      <c r="Y6" s="135"/>
      <c r="Z6" s="135"/>
      <c r="AA6" s="135"/>
      <c r="AB6" s="135"/>
      <c r="AC6" s="135"/>
      <c r="AD6" s="135"/>
      <c r="AE6" s="135"/>
      <c r="AF6" s="135"/>
      <c r="AG6" s="135"/>
      <c r="AH6" s="135"/>
      <c r="AI6" s="135"/>
      <c r="AJ6" s="135"/>
      <c r="AK6" s="135"/>
      <c r="AL6" s="135"/>
      <c r="AM6" s="135"/>
      <c r="AN6" s="135"/>
      <c r="AO6" s="135"/>
      <c r="AP6" s="135"/>
      <c r="AQ6" s="135"/>
      <c r="AR6" s="135"/>
      <c r="AS6" s="135"/>
      <c r="AT6" s="135"/>
      <c r="AU6" s="136"/>
    </row>
    <row r="7" spans="1:53">
      <c r="A7" s="128"/>
      <c r="B7" s="133" t="s">
        <v>386</v>
      </c>
      <c r="C7" s="134"/>
      <c r="D7" s="135"/>
      <c r="E7" s="135"/>
      <c r="F7" s="135"/>
      <c r="G7" s="135"/>
      <c r="H7" s="135"/>
      <c r="I7" s="135"/>
      <c r="J7" s="135"/>
      <c r="K7" s="135"/>
      <c r="L7" s="135"/>
      <c r="M7" s="135"/>
      <c r="N7" s="135"/>
      <c r="O7" s="135"/>
      <c r="P7" s="135"/>
      <c r="Q7" s="135"/>
      <c r="R7" s="135"/>
      <c r="S7" s="135"/>
      <c r="T7" s="135"/>
      <c r="U7" s="135"/>
      <c r="V7" s="135"/>
      <c r="W7" s="135"/>
      <c r="X7" s="135"/>
      <c r="Y7" s="135"/>
      <c r="Z7" s="135"/>
      <c r="AA7" s="135"/>
      <c r="AB7" s="135"/>
      <c r="AC7" s="135"/>
      <c r="AD7" s="135"/>
      <c r="AE7" s="135"/>
      <c r="AF7" s="135"/>
      <c r="AG7" s="135"/>
      <c r="AH7" s="135"/>
      <c r="AI7" s="135"/>
      <c r="AJ7" s="135"/>
      <c r="AK7" s="135"/>
      <c r="AL7" s="135"/>
      <c r="AM7" s="135"/>
      <c r="AN7" s="135"/>
      <c r="AO7" s="135"/>
      <c r="AP7" s="135"/>
      <c r="AQ7" s="135"/>
      <c r="AR7" s="135"/>
      <c r="AS7" s="135"/>
      <c r="AT7" s="135"/>
      <c r="AU7" s="136"/>
    </row>
    <row r="8" spans="1:53" s="127" customFormat="1" ht="18" customHeight="1">
      <c r="A8" s="122"/>
      <c r="B8" s="137"/>
      <c r="C8" s="138" t="s">
        <v>387</v>
      </c>
      <c r="D8" s="139">
        <f t="shared" ref="D8:AU8" si="1">SUM(D5:D7)</f>
        <v>66353</v>
      </c>
      <c r="E8" s="139">
        <f t="shared" si="1"/>
        <v>65647</v>
      </c>
      <c r="F8" s="139">
        <f t="shared" si="1"/>
        <v>71727</v>
      </c>
      <c r="G8" s="139">
        <f t="shared" si="1"/>
        <v>82865</v>
      </c>
      <c r="H8" s="139">
        <f t="shared" si="1"/>
        <v>81710</v>
      </c>
      <c r="I8" s="139">
        <f t="shared" si="1"/>
        <v>89072</v>
      </c>
      <c r="J8" s="139">
        <f t="shared" si="1"/>
        <v>84085</v>
      </c>
      <c r="K8" s="139">
        <f t="shared" si="1"/>
        <v>85939</v>
      </c>
      <c r="L8" s="139">
        <f t="shared" si="1"/>
        <v>88367</v>
      </c>
      <c r="M8" s="139">
        <f t="shared" si="1"/>
        <v>81606</v>
      </c>
      <c r="N8" s="139">
        <f t="shared" si="1"/>
        <v>64204</v>
      </c>
      <c r="O8" s="139">
        <f t="shared" si="1"/>
        <v>62054</v>
      </c>
      <c r="P8" s="139">
        <f t="shared" si="1"/>
        <v>83934</v>
      </c>
      <c r="Q8" s="139">
        <f t="shared" si="1"/>
        <v>72559</v>
      </c>
      <c r="R8" s="139">
        <f t="shared" si="1"/>
        <v>59221</v>
      </c>
      <c r="S8" s="139">
        <f t="shared" si="1"/>
        <v>70682</v>
      </c>
      <c r="T8" s="139">
        <f t="shared" si="1"/>
        <v>84795</v>
      </c>
      <c r="U8" s="139">
        <f t="shared" si="1"/>
        <v>110988</v>
      </c>
      <c r="V8" s="139">
        <f t="shared" si="1"/>
        <v>101976</v>
      </c>
      <c r="W8" s="139">
        <f t="shared" si="1"/>
        <v>0</v>
      </c>
      <c r="X8" s="139">
        <f t="shared" si="1"/>
        <v>0</v>
      </c>
      <c r="Y8" s="139">
        <f t="shared" si="1"/>
        <v>0</v>
      </c>
      <c r="Z8" s="139">
        <f t="shared" si="1"/>
        <v>0</v>
      </c>
      <c r="AA8" s="139">
        <f t="shared" si="1"/>
        <v>0</v>
      </c>
      <c r="AB8" s="139">
        <f t="shared" si="1"/>
        <v>0</v>
      </c>
      <c r="AC8" s="139">
        <f t="shared" si="1"/>
        <v>0</v>
      </c>
      <c r="AD8" s="139">
        <f t="shared" si="1"/>
        <v>0</v>
      </c>
      <c r="AE8" s="139">
        <f t="shared" si="1"/>
        <v>0</v>
      </c>
      <c r="AF8" s="139">
        <f t="shared" si="1"/>
        <v>0</v>
      </c>
      <c r="AG8" s="139">
        <f t="shared" si="1"/>
        <v>0</v>
      </c>
      <c r="AH8" s="139">
        <f t="shared" si="1"/>
        <v>0</v>
      </c>
      <c r="AI8" s="139">
        <f t="shared" si="1"/>
        <v>0</v>
      </c>
      <c r="AJ8" s="139">
        <f t="shared" si="1"/>
        <v>0</v>
      </c>
      <c r="AK8" s="139">
        <f t="shared" si="1"/>
        <v>0</v>
      </c>
      <c r="AL8" s="139">
        <f t="shared" si="1"/>
        <v>0</v>
      </c>
      <c r="AM8" s="139">
        <f t="shared" si="1"/>
        <v>0</v>
      </c>
      <c r="AN8" s="139">
        <f t="shared" si="1"/>
        <v>0</v>
      </c>
      <c r="AO8" s="139">
        <f t="shared" si="1"/>
        <v>0</v>
      </c>
      <c r="AP8" s="139">
        <f t="shared" si="1"/>
        <v>0</v>
      </c>
      <c r="AQ8" s="139">
        <f t="shared" si="1"/>
        <v>0</v>
      </c>
      <c r="AR8" s="139">
        <f t="shared" si="1"/>
        <v>0</v>
      </c>
      <c r="AS8" s="139">
        <f t="shared" si="1"/>
        <v>0</v>
      </c>
      <c r="AT8" s="139">
        <f t="shared" si="1"/>
        <v>0</v>
      </c>
      <c r="AU8" s="140">
        <f t="shared" si="1"/>
        <v>0</v>
      </c>
      <c r="AV8" s="126"/>
      <c r="AW8" s="126"/>
      <c r="AX8" s="126"/>
      <c r="AY8" s="126"/>
      <c r="AZ8" s="126"/>
      <c r="BA8" s="126"/>
    </row>
    <row r="9" spans="1:53" ht="6" customHeight="1">
      <c r="A9" s="128"/>
      <c r="B9" s="118"/>
      <c r="C9" s="118"/>
      <c r="D9" s="135"/>
      <c r="E9" s="135"/>
      <c r="F9" s="135"/>
      <c r="G9" s="135"/>
      <c r="H9" s="135"/>
      <c r="I9" s="135"/>
      <c r="J9" s="135"/>
      <c r="K9" s="135"/>
      <c r="L9" s="135"/>
      <c r="M9" s="135"/>
      <c r="N9" s="135"/>
      <c r="O9" s="135"/>
      <c r="P9" s="135"/>
      <c r="Q9" s="135"/>
      <c r="R9" s="135"/>
      <c r="S9" s="135"/>
      <c r="T9" s="135"/>
      <c r="U9" s="135"/>
      <c r="V9" s="135"/>
      <c r="W9" s="135"/>
      <c r="X9" s="135"/>
      <c r="Y9" s="135"/>
      <c r="Z9" s="135"/>
      <c r="AA9" s="135"/>
      <c r="AB9" s="135"/>
      <c r="AC9" s="135"/>
      <c r="AD9" s="135"/>
      <c r="AE9" s="135"/>
      <c r="AF9" s="135"/>
      <c r="AG9" s="135"/>
      <c r="AH9" s="135"/>
      <c r="AI9" s="135"/>
      <c r="AJ9" s="135"/>
      <c r="AK9" s="135"/>
      <c r="AL9" s="135"/>
      <c r="AM9" s="135"/>
      <c r="AN9" s="135"/>
      <c r="AO9" s="135"/>
      <c r="AP9" s="135"/>
      <c r="AQ9" s="135"/>
      <c r="AR9" s="135"/>
      <c r="AS9" s="135"/>
      <c r="AT9" s="135"/>
      <c r="AU9" s="135"/>
    </row>
    <row r="10" spans="1:53">
      <c r="A10" s="128"/>
      <c r="B10" s="141" t="s">
        <v>388</v>
      </c>
      <c r="C10" s="130" t="s">
        <v>384</v>
      </c>
      <c r="D10" s="142">
        <v>53525</v>
      </c>
      <c r="E10" s="142">
        <v>43947</v>
      </c>
      <c r="F10" s="142">
        <v>59851</v>
      </c>
      <c r="G10" s="142">
        <v>65627</v>
      </c>
      <c r="H10" s="142">
        <v>53435</v>
      </c>
      <c r="I10" s="142">
        <v>57449</v>
      </c>
      <c r="J10" s="142">
        <v>69895</v>
      </c>
      <c r="K10" s="142">
        <v>47295</v>
      </c>
      <c r="L10" s="142">
        <v>61657</v>
      </c>
      <c r="M10" s="142">
        <v>68552</v>
      </c>
      <c r="N10" s="142">
        <v>35200</v>
      </c>
      <c r="O10" s="142">
        <v>35727</v>
      </c>
      <c r="P10" s="142"/>
      <c r="Q10" s="142"/>
      <c r="R10" s="142"/>
      <c r="S10" s="142"/>
      <c r="T10" s="142"/>
      <c r="U10" s="142"/>
      <c r="V10" s="142"/>
      <c r="W10" s="142"/>
      <c r="X10" s="142"/>
      <c r="Y10" s="142"/>
      <c r="Z10" s="142"/>
      <c r="AA10" s="142"/>
      <c r="AB10" s="142"/>
      <c r="AC10" s="142"/>
      <c r="AD10" s="142"/>
      <c r="AE10" s="142"/>
      <c r="AF10" s="142"/>
      <c r="AG10" s="142"/>
      <c r="AH10" s="142"/>
      <c r="AI10" s="142"/>
      <c r="AJ10" s="142"/>
      <c r="AK10" s="142"/>
      <c r="AL10" s="142"/>
      <c r="AM10" s="142"/>
      <c r="AN10" s="142"/>
      <c r="AO10" s="142"/>
      <c r="AP10" s="142"/>
      <c r="AQ10" s="142"/>
      <c r="AR10" s="142"/>
      <c r="AS10" s="142"/>
      <c r="AT10" s="142"/>
      <c r="AU10" s="143"/>
    </row>
    <row r="11" spans="1:53">
      <c r="A11" s="128"/>
      <c r="B11" s="144" t="s">
        <v>389</v>
      </c>
      <c r="C11" s="134"/>
      <c r="D11" s="145"/>
      <c r="E11" s="145"/>
      <c r="F11" s="145"/>
      <c r="G11" s="145"/>
      <c r="H11" s="145"/>
      <c r="I11" s="145"/>
      <c r="J11" s="145"/>
      <c r="K11" s="145"/>
      <c r="L11" s="145"/>
      <c r="M11" s="145"/>
      <c r="N11" s="145">
        <v>2111</v>
      </c>
      <c r="O11" s="145">
        <v>2225</v>
      </c>
      <c r="P11" s="145">
        <v>2000</v>
      </c>
      <c r="Q11" s="145">
        <v>2000</v>
      </c>
      <c r="R11" s="145">
        <v>2000</v>
      </c>
      <c r="S11" s="145">
        <v>2000</v>
      </c>
      <c r="T11" s="145">
        <v>2000</v>
      </c>
      <c r="U11" s="145">
        <v>1934</v>
      </c>
      <c r="V11" s="145">
        <v>2119</v>
      </c>
      <c r="W11" s="145"/>
      <c r="X11" s="145"/>
      <c r="Y11" s="145"/>
      <c r="Z11" s="145"/>
      <c r="AA11" s="145"/>
      <c r="AB11" s="145"/>
      <c r="AC11" s="145"/>
      <c r="AD11" s="145"/>
      <c r="AE11" s="145"/>
      <c r="AF11" s="145"/>
      <c r="AG11" s="145"/>
      <c r="AH11" s="145"/>
      <c r="AI11" s="145"/>
      <c r="AJ11" s="145"/>
      <c r="AK11" s="145"/>
      <c r="AL11" s="145"/>
      <c r="AM11" s="145"/>
      <c r="AN11" s="145"/>
      <c r="AO11" s="145"/>
      <c r="AP11" s="145"/>
      <c r="AQ11" s="145"/>
      <c r="AR11" s="145"/>
      <c r="AS11" s="145"/>
      <c r="AT11" s="145"/>
      <c r="AU11" s="146"/>
    </row>
    <row r="12" spans="1:53">
      <c r="A12" s="128"/>
      <c r="B12" s="144" t="s">
        <v>390</v>
      </c>
      <c r="C12" s="134"/>
      <c r="D12" s="145"/>
      <c r="E12" s="145"/>
      <c r="F12" s="145"/>
      <c r="G12" s="145"/>
      <c r="H12" s="145"/>
      <c r="I12" s="145"/>
      <c r="J12" s="145"/>
      <c r="K12" s="145"/>
      <c r="L12" s="145"/>
      <c r="M12" s="145"/>
      <c r="N12" s="145"/>
      <c r="O12" s="145"/>
      <c r="P12" s="145"/>
      <c r="Q12" s="145"/>
      <c r="R12" s="145"/>
      <c r="S12" s="145"/>
      <c r="T12" s="145"/>
      <c r="U12" s="145"/>
      <c r="V12" s="145"/>
      <c r="W12" s="145"/>
      <c r="X12" s="145"/>
      <c r="Y12" s="145"/>
      <c r="Z12" s="145"/>
      <c r="AA12" s="145"/>
      <c r="AB12" s="145"/>
      <c r="AC12" s="145"/>
      <c r="AD12" s="145"/>
      <c r="AE12" s="145"/>
      <c r="AF12" s="145"/>
      <c r="AG12" s="145"/>
      <c r="AH12" s="145"/>
      <c r="AI12" s="145"/>
      <c r="AJ12" s="145"/>
      <c r="AK12" s="145"/>
      <c r="AL12" s="145"/>
      <c r="AM12" s="145"/>
      <c r="AN12" s="145"/>
      <c r="AO12" s="145"/>
      <c r="AP12" s="145"/>
      <c r="AQ12" s="145"/>
      <c r="AR12" s="145"/>
      <c r="AS12" s="145"/>
      <c r="AT12" s="145"/>
      <c r="AU12" s="146"/>
    </row>
    <row r="13" spans="1:53" ht="9.75" customHeight="1">
      <c r="A13" s="128"/>
      <c r="B13" s="144"/>
      <c r="C13" s="147"/>
      <c r="D13" s="148"/>
      <c r="E13" s="148"/>
      <c r="F13" s="148"/>
      <c r="G13" s="148"/>
      <c r="H13" s="148"/>
      <c r="I13" s="148"/>
      <c r="J13" s="148"/>
      <c r="K13" s="148"/>
      <c r="L13" s="148"/>
      <c r="M13" s="148"/>
      <c r="N13" s="148"/>
      <c r="O13" s="148"/>
      <c r="P13" s="148"/>
      <c r="Q13" s="148"/>
      <c r="R13" s="148"/>
      <c r="S13" s="148"/>
      <c r="T13" s="148"/>
      <c r="U13" s="148"/>
      <c r="V13" s="148"/>
      <c r="W13" s="148"/>
      <c r="X13" s="148"/>
      <c r="Y13" s="148"/>
      <c r="Z13" s="148"/>
      <c r="AA13" s="148"/>
      <c r="AB13" s="148"/>
      <c r="AC13" s="148"/>
      <c r="AD13" s="148"/>
      <c r="AE13" s="148"/>
      <c r="AF13" s="148"/>
      <c r="AG13" s="148"/>
      <c r="AH13" s="148"/>
      <c r="AI13" s="148"/>
      <c r="AJ13" s="148"/>
      <c r="AK13" s="148"/>
      <c r="AL13" s="148"/>
      <c r="AM13" s="148"/>
      <c r="AN13" s="148"/>
      <c r="AO13" s="148"/>
      <c r="AP13" s="148"/>
      <c r="AQ13" s="148"/>
      <c r="AR13" s="148"/>
      <c r="AS13" s="148"/>
      <c r="AT13" s="148"/>
      <c r="AU13" s="149"/>
    </row>
    <row r="14" spans="1:53">
      <c r="A14" s="128"/>
      <c r="B14" s="144" t="s">
        <v>391</v>
      </c>
      <c r="C14" s="134"/>
      <c r="D14" s="150"/>
      <c r="E14" s="150"/>
      <c r="F14" s="150"/>
      <c r="G14" s="150"/>
      <c r="H14" s="150"/>
      <c r="I14" s="150"/>
      <c r="J14" s="150"/>
      <c r="K14" s="150"/>
      <c r="L14" s="150"/>
      <c r="M14" s="150"/>
      <c r="N14" s="150"/>
      <c r="O14" s="150"/>
      <c r="P14" s="150">
        <v>349</v>
      </c>
      <c r="Q14" s="150">
        <v>351</v>
      </c>
      <c r="R14" s="150">
        <v>406.81700000000001</v>
      </c>
      <c r="S14" s="150">
        <v>441</v>
      </c>
      <c r="T14" s="150">
        <v>431</v>
      </c>
      <c r="U14" s="150">
        <v>357</v>
      </c>
      <c r="V14" s="150">
        <v>383</v>
      </c>
      <c r="W14" s="150"/>
      <c r="X14" s="150"/>
      <c r="Y14" s="150"/>
      <c r="Z14" s="150"/>
      <c r="AA14" s="150"/>
      <c r="AB14" s="150"/>
      <c r="AC14" s="150"/>
      <c r="AD14" s="150"/>
      <c r="AE14" s="150"/>
      <c r="AF14" s="150"/>
      <c r="AG14" s="150"/>
      <c r="AH14" s="150"/>
      <c r="AI14" s="150"/>
      <c r="AJ14" s="150"/>
      <c r="AK14" s="150"/>
      <c r="AL14" s="150"/>
      <c r="AM14" s="150"/>
      <c r="AN14" s="150"/>
      <c r="AO14" s="150"/>
      <c r="AP14" s="150"/>
      <c r="AQ14" s="150"/>
      <c r="AR14" s="150"/>
      <c r="AS14" s="150"/>
      <c r="AT14" s="150"/>
      <c r="AU14" s="151"/>
    </row>
    <row r="15" spans="1:53">
      <c r="A15" s="118"/>
      <c r="B15" s="144" t="s">
        <v>392</v>
      </c>
      <c r="C15" s="134"/>
      <c r="D15" s="150"/>
      <c r="E15" s="150"/>
      <c r="F15" s="150"/>
      <c r="G15" s="150"/>
      <c r="H15" s="150"/>
      <c r="I15" s="150"/>
      <c r="J15" s="150"/>
      <c r="K15" s="150"/>
      <c r="L15" s="150"/>
      <c r="M15" s="150"/>
      <c r="N15" s="150"/>
      <c r="O15" s="150"/>
      <c r="P15" s="150"/>
      <c r="Q15" s="150"/>
      <c r="R15" s="150"/>
      <c r="S15" s="150"/>
      <c r="T15" s="150"/>
      <c r="U15" s="150"/>
      <c r="V15" s="150"/>
      <c r="W15" s="150"/>
      <c r="X15" s="150"/>
      <c r="Y15" s="150"/>
      <c r="Z15" s="150"/>
      <c r="AA15" s="150"/>
      <c r="AB15" s="150"/>
      <c r="AC15" s="150"/>
      <c r="AD15" s="150"/>
      <c r="AE15" s="150"/>
      <c r="AF15" s="150"/>
      <c r="AG15" s="150"/>
      <c r="AH15" s="150"/>
      <c r="AI15" s="150"/>
      <c r="AJ15" s="150"/>
      <c r="AK15" s="150"/>
      <c r="AL15" s="150"/>
      <c r="AM15" s="150"/>
      <c r="AN15" s="150"/>
      <c r="AO15" s="150"/>
      <c r="AP15" s="150"/>
      <c r="AQ15" s="150"/>
      <c r="AR15" s="150"/>
      <c r="AS15" s="150"/>
      <c r="AT15" s="150"/>
      <c r="AU15" s="151"/>
    </row>
    <row r="16" spans="1:53">
      <c r="A16" s="128"/>
      <c r="B16" s="144" t="s">
        <v>393</v>
      </c>
      <c r="C16" s="134"/>
      <c r="D16" s="150"/>
      <c r="E16" s="150"/>
      <c r="F16" s="150"/>
      <c r="G16" s="150"/>
      <c r="H16" s="150"/>
      <c r="I16" s="150"/>
      <c r="J16" s="150"/>
      <c r="K16" s="150"/>
      <c r="L16" s="150"/>
      <c r="M16" s="150"/>
      <c r="N16" s="150"/>
      <c r="O16" s="150"/>
      <c r="P16" s="150"/>
      <c r="Q16" s="150"/>
      <c r="R16" s="150"/>
      <c r="S16" s="150"/>
      <c r="T16" s="150"/>
      <c r="U16" s="150"/>
      <c r="V16" s="150"/>
      <c r="W16" s="150"/>
      <c r="X16" s="150"/>
      <c r="Y16" s="150"/>
      <c r="Z16" s="150"/>
      <c r="AA16" s="150"/>
      <c r="AB16" s="150"/>
      <c r="AC16" s="150"/>
      <c r="AD16" s="150"/>
      <c r="AE16" s="150"/>
      <c r="AF16" s="150"/>
      <c r="AG16" s="150"/>
      <c r="AH16" s="150"/>
      <c r="AI16" s="150"/>
      <c r="AJ16" s="150"/>
      <c r="AK16" s="150"/>
      <c r="AL16" s="150"/>
      <c r="AM16" s="150"/>
      <c r="AN16" s="150"/>
      <c r="AO16" s="150"/>
      <c r="AP16" s="150"/>
      <c r="AQ16" s="150"/>
      <c r="AR16" s="150"/>
      <c r="AS16" s="150"/>
      <c r="AT16" s="150"/>
      <c r="AU16" s="151"/>
    </row>
    <row r="17" spans="1:53" s="127" customFormat="1" ht="18.75" customHeight="1">
      <c r="A17" s="122"/>
      <c r="B17" s="152"/>
      <c r="C17" s="153" t="s">
        <v>394</v>
      </c>
      <c r="D17" s="154">
        <f t="shared" ref="D17:AU17" si="2">(D10+D11+D12)*11+(D14+D15+D16)*1000</f>
        <v>588775</v>
      </c>
      <c r="E17" s="154">
        <f t="shared" si="2"/>
        <v>483417</v>
      </c>
      <c r="F17" s="154">
        <f t="shared" si="2"/>
        <v>658361</v>
      </c>
      <c r="G17" s="154">
        <f t="shared" si="2"/>
        <v>721897</v>
      </c>
      <c r="H17" s="154">
        <f t="shared" si="2"/>
        <v>587785</v>
      </c>
      <c r="I17" s="154">
        <f t="shared" si="2"/>
        <v>631939</v>
      </c>
      <c r="J17" s="154">
        <f t="shared" si="2"/>
        <v>768845</v>
      </c>
      <c r="K17" s="154">
        <f t="shared" si="2"/>
        <v>520245</v>
      </c>
      <c r="L17" s="154">
        <f t="shared" si="2"/>
        <v>678227</v>
      </c>
      <c r="M17" s="154">
        <f t="shared" si="2"/>
        <v>754072</v>
      </c>
      <c r="N17" s="154">
        <f t="shared" si="2"/>
        <v>410421</v>
      </c>
      <c r="O17" s="154">
        <f t="shared" si="2"/>
        <v>417472</v>
      </c>
      <c r="P17" s="154">
        <f t="shared" si="2"/>
        <v>371000</v>
      </c>
      <c r="Q17" s="154">
        <f t="shared" si="2"/>
        <v>373000</v>
      </c>
      <c r="R17" s="154">
        <f t="shared" si="2"/>
        <v>428817</v>
      </c>
      <c r="S17" s="154">
        <f t="shared" si="2"/>
        <v>463000</v>
      </c>
      <c r="T17" s="154">
        <f t="shared" si="2"/>
        <v>453000</v>
      </c>
      <c r="U17" s="154">
        <f t="shared" si="2"/>
        <v>378274</v>
      </c>
      <c r="V17" s="154">
        <f t="shared" si="2"/>
        <v>406309</v>
      </c>
      <c r="W17" s="154">
        <f t="shared" si="2"/>
        <v>0</v>
      </c>
      <c r="X17" s="154">
        <f t="shared" si="2"/>
        <v>0</v>
      </c>
      <c r="Y17" s="154">
        <f t="shared" si="2"/>
        <v>0</v>
      </c>
      <c r="Z17" s="154">
        <f t="shared" si="2"/>
        <v>0</v>
      </c>
      <c r="AA17" s="154">
        <f t="shared" si="2"/>
        <v>0</v>
      </c>
      <c r="AB17" s="154">
        <f t="shared" si="2"/>
        <v>0</v>
      </c>
      <c r="AC17" s="154">
        <f t="shared" si="2"/>
        <v>0</v>
      </c>
      <c r="AD17" s="154">
        <f t="shared" si="2"/>
        <v>0</v>
      </c>
      <c r="AE17" s="154">
        <f t="shared" si="2"/>
        <v>0</v>
      </c>
      <c r="AF17" s="154">
        <f t="shared" si="2"/>
        <v>0</v>
      </c>
      <c r="AG17" s="154">
        <f t="shared" si="2"/>
        <v>0</v>
      </c>
      <c r="AH17" s="154">
        <f t="shared" si="2"/>
        <v>0</v>
      </c>
      <c r="AI17" s="154">
        <f t="shared" si="2"/>
        <v>0</v>
      </c>
      <c r="AJ17" s="154">
        <f t="shared" si="2"/>
        <v>0</v>
      </c>
      <c r="AK17" s="154">
        <f t="shared" si="2"/>
        <v>0</v>
      </c>
      <c r="AL17" s="154">
        <f t="shared" si="2"/>
        <v>0</v>
      </c>
      <c r="AM17" s="154">
        <f t="shared" si="2"/>
        <v>0</v>
      </c>
      <c r="AN17" s="154">
        <f t="shared" si="2"/>
        <v>0</v>
      </c>
      <c r="AO17" s="154">
        <f t="shared" si="2"/>
        <v>0</v>
      </c>
      <c r="AP17" s="154">
        <f t="shared" si="2"/>
        <v>0</v>
      </c>
      <c r="AQ17" s="154">
        <f t="shared" si="2"/>
        <v>0</v>
      </c>
      <c r="AR17" s="154">
        <f t="shared" si="2"/>
        <v>0</v>
      </c>
      <c r="AS17" s="154">
        <f t="shared" si="2"/>
        <v>0</v>
      </c>
      <c r="AT17" s="154">
        <f t="shared" si="2"/>
        <v>0</v>
      </c>
      <c r="AU17" s="155">
        <f t="shared" si="2"/>
        <v>0</v>
      </c>
      <c r="AV17" s="126"/>
      <c r="AW17" s="126"/>
      <c r="AX17" s="126"/>
      <c r="AY17" s="126"/>
      <c r="AZ17" s="126"/>
      <c r="BA17" s="126"/>
    </row>
    <row r="18" spans="1:53" ht="7.5" customHeight="1">
      <c r="A18" s="118"/>
      <c r="B18" s="118"/>
      <c r="C18" s="118"/>
      <c r="D18" s="128"/>
      <c r="E18" s="128"/>
      <c r="F18" s="128"/>
      <c r="G18" s="128"/>
      <c r="H18" s="128"/>
      <c r="I18" s="128"/>
      <c r="J18" s="128"/>
      <c r="K18" s="128"/>
      <c r="L18" s="118"/>
      <c r="M18" s="118"/>
      <c r="N18" s="118"/>
      <c r="O18" s="118"/>
      <c r="P18" s="118"/>
      <c r="Q18" s="118"/>
    </row>
    <row r="19" spans="1:53" s="159" customFormat="1">
      <c r="A19" s="156"/>
      <c r="B19" s="157" t="s">
        <v>395</v>
      </c>
      <c r="C19" s="158" t="s">
        <v>384</v>
      </c>
      <c r="D19" s="131"/>
      <c r="E19" s="131"/>
      <c r="F19" s="131">
        <v>10</v>
      </c>
      <c r="G19" s="131">
        <v>2541</v>
      </c>
      <c r="H19" s="131">
        <v>2541</v>
      </c>
      <c r="I19" s="131">
        <v>2541</v>
      </c>
      <c r="J19" s="131">
        <v>2815</v>
      </c>
      <c r="K19" s="131">
        <v>2963</v>
      </c>
      <c r="L19" s="131">
        <v>2896</v>
      </c>
      <c r="M19" s="131">
        <v>2778</v>
      </c>
      <c r="N19" s="131">
        <v>2672</v>
      </c>
      <c r="O19" s="131">
        <v>3402</v>
      </c>
      <c r="P19" s="131">
        <v>3084</v>
      </c>
      <c r="Q19" s="131">
        <v>3322</v>
      </c>
      <c r="R19" s="131">
        <v>2944</v>
      </c>
      <c r="S19" s="131">
        <v>3319</v>
      </c>
      <c r="T19" s="131">
        <v>2975</v>
      </c>
      <c r="U19" s="131">
        <v>2985</v>
      </c>
      <c r="V19" s="131">
        <v>3213</v>
      </c>
      <c r="W19" s="131"/>
      <c r="X19" s="131"/>
      <c r="Y19" s="131"/>
      <c r="Z19" s="131"/>
      <c r="AA19" s="131"/>
      <c r="AB19" s="131"/>
      <c r="AC19" s="131"/>
      <c r="AD19" s="131"/>
      <c r="AE19" s="131"/>
      <c r="AF19" s="131"/>
      <c r="AG19" s="131"/>
      <c r="AH19" s="131"/>
      <c r="AI19" s="131"/>
      <c r="AJ19" s="131"/>
      <c r="AK19" s="131"/>
      <c r="AL19" s="131"/>
      <c r="AM19" s="131"/>
      <c r="AN19" s="131"/>
      <c r="AO19" s="131"/>
      <c r="AP19" s="131"/>
      <c r="AQ19" s="131"/>
      <c r="AR19" s="131"/>
      <c r="AS19" s="131"/>
      <c r="AT19" s="131"/>
      <c r="AU19" s="132"/>
      <c r="AV19" s="156"/>
      <c r="AW19" s="156"/>
      <c r="AX19" s="156"/>
      <c r="AY19" s="156"/>
      <c r="AZ19" s="156"/>
      <c r="BA19" s="156"/>
    </row>
    <row r="20" spans="1:53" s="159" customFormat="1" ht="16.5">
      <c r="A20" s="160"/>
      <c r="B20" s="161" t="s">
        <v>396</v>
      </c>
      <c r="C20" s="156"/>
      <c r="D20" s="135"/>
      <c r="E20" s="135"/>
      <c r="F20" s="135"/>
      <c r="G20" s="135"/>
      <c r="H20" s="135"/>
      <c r="I20" s="135"/>
      <c r="J20" s="135"/>
      <c r="K20" s="135"/>
      <c r="L20" s="135"/>
      <c r="M20" s="135"/>
      <c r="N20" s="135"/>
      <c r="O20" s="135"/>
      <c r="P20" s="135"/>
      <c r="Q20" s="135"/>
      <c r="R20" s="135"/>
      <c r="S20" s="135"/>
      <c r="T20" s="135"/>
      <c r="U20" s="135"/>
      <c r="V20" s="135"/>
      <c r="W20" s="135"/>
      <c r="X20" s="135"/>
      <c r="Y20" s="135"/>
      <c r="Z20" s="135"/>
      <c r="AA20" s="135"/>
      <c r="AB20" s="135"/>
      <c r="AC20" s="135"/>
      <c r="AD20" s="135"/>
      <c r="AE20" s="135"/>
      <c r="AF20" s="135"/>
      <c r="AG20" s="135"/>
      <c r="AH20" s="135"/>
      <c r="AI20" s="135"/>
      <c r="AJ20" s="135"/>
      <c r="AK20" s="135"/>
      <c r="AL20" s="135"/>
      <c r="AM20" s="135"/>
      <c r="AN20" s="135"/>
      <c r="AO20" s="135"/>
      <c r="AP20" s="135"/>
      <c r="AQ20" s="135"/>
      <c r="AR20" s="135"/>
      <c r="AS20" s="135"/>
      <c r="AT20" s="135"/>
      <c r="AU20" s="136"/>
      <c r="AV20" s="156"/>
      <c r="AW20" s="156"/>
      <c r="AX20" s="156"/>
      <c r="AY20" s="156"/>
      <c r="AZ20" s="156"/>
      <c r="BA20" s="156"/>
    </row>
    <row r="21" spans="1:53" s="159" customFormat="1">
      <c r="A21" s="156"/>
      <c r="B21" s="161" t="s">
        <v>397</v>
      </c>
      <c r="C21" s="156"/>
      <c r="D21" s="135"/>
      <c r="E21" s="135"/>
      <c r="F21" s="135"/>
      <c r="G21" s="135"/>
      <c r="H21" s="135"/>
      <c r="I21" s="135"/>
      <c r="J21" s="135"/>
      <c r="K21" s="135"/>
      <c r="L21" s="135"/>
      <c r="M21" s="135"/>
      <c r="N21" s="135"/>
      <c r="O21" s="135"/>
      <c r="P21" s="135"/>
      <c r="Q21" s="135"/>
      <c r="R21" s="135"/>
      <c r="S21" s="135"/>
      <c r="T21" s="135"/>
      <c r="U21" s="135"/>
      <c r="V21" s="135"/>
      <c r="W21" s="135"/>
      <c r="X21" s="135"/>
      <c r="Y21" s="135"/>
      <c r="Z21" s="135"/>
      <c r="AA21" s="135"/>
      <c r="AB21" s="135"/>
      <c r="AC21" s="135"/>
      <c r="AD21" s="135"/>
      <c r="AE21" s="135"/>
      <c r="AF21" s="135"/>
      <c r="AG21" s="135"/>
      <c r="AH21" s="135"/>
      <c r="AI21" s="135"/>
      <c r="AJ21" s="135"/>
      <c r="AK21" s="135"/>
      <c r="AL21" s="135"/>
      <c r="AM21" s="135"/>
      <c r="AN21" s="135"/>
      <c r="AO21" s="135"/>
      <c r="AP21" s="135"/>
      <c r="AQ21" s="135"/>
      <c r="AR21" s="135"/>
      <c r="AS21" s="135"/>
      <c r="AT21" s="135"/>
      <c r="AU21" s="136"/>
      <c r="AV21" s="156"/>
      <c r="AW21" s="156"/>
      <c r="AX21" s="156"/>
      <c r="AY21" s="156"/>
      <c r="AZ21" s="156"/>
      <c r="BA21" s="156"/>
    </row>
    <row r="22" spans="1:53" s="127" customFormat="1" ht="18.75" customHeight="1">
      <c r="A22" s="122"/>
      <c r="B22" s="162"/>
      <c r="C22" s="163" t="s">
        <v>398</v>
      </c>
      <c r="D22" s="164">
        <f t="shared" ref="D22:AU22" si="3">SUM(D19:D21)</f>
        <v>0</v>
      </c>
      <c r="E22" s="164">
        <f t="shared" si="3"/>
        <v>0</v>
      </c>
      <c r="F22" s="164">
        <f t="shared" si="3"/>
        <v>10</v>
      </c>
      <c r="G22" s="164">
        <f t="shared" si="3"/>
        <v>2541</v>
      </c>
      <c r="H22" s="164">
        <f t="shared" si="3"/>
        <v>2541</v>
      </c>
      <c r="I22" s="164">
        <f t="shared" si="3"/>
        <v>2541</v>
      </c>
      <c r="J22" s="164">
        <f t="shared" si="3"/>
        <v>2815</v>
      </c>
      <c r="K22" s="164">
        <f t="shared" si="3"/>
        <v>2963</v>
      </c>
      <c r="L22" s="164">
        <f t="shared" si="3"/>
        <v>2896</v>
      </c>
      <c r="M22" s="164">
        <f t="shared" si="3"/>
        <v>2778</v>
      </c>
      <c r="N22" s="164">
        <f t="shared" si="3"/>
        <v>2672</v>
      </c>
      <c r="O22" s="164">
        <f t="shared" si="3"/>
        <v>3402</v>
      </c>
      <c r="P22" s="164">
        <f t="shared" si="3"/>
        <v>3084</v>
      </c>
      <c r="Q22" s="164">
        <f t="shared" si="3"/>
        <v>3322</v>
      </c>
      <c r="R22" s="164">
        <f t="shared" si="3"/>
        <v>2944</v>
      </c>
      <c r="S22" s="164">
        <f t="shared" si="3"/>
        <v>3319</v>
      </c>
      <c r="T22" s="164">
        <f t="shared" si="3"/>
        <v>2975</v>
      </c>
      <c r="U22" s="164">
        <f t="shared" si="3"/>
        <v>2985</v>
      </c>
      <c r="V22" s="164">
        <f t="shared" si="3"/>
        <v>3213</v>
      </c>
      <c r="W22" s="164">
        <f t="shared" si="3"/>
        <v>0</v>
      </c>
      <c r="X22" s="164">
        <f t="shared" si="3"/>
        <v>0</v>
      </c>
      <c r="Y22" s="164">
        <f t="shared" si="3"/>
        <v>0</v>
      </c>
      <c r="Z22" s="164">
        <f t="shared" si="3"/>
        <v>0</v>
      </c>
      <c r="AA22" s="164">
        <f t="shared" si="3"/>
        <v>0</v>
      </c>
      <c r="AB22" s="164">
        <f t="shared" si="3"/>
        <v>0</v>
      </c>
      <c r="AC22" s="164">
        <f t="shared" si="3"/>
        <v>0</v>
      </c>
      <c r="AD22" s="164">
        <f t="shared" si="3"/>
        <v>0</v>
      </c>
      <c r="AE22" s="164">
        <f t="shared" si="3"/>
        <v>0</v>
      </c>
      <c r="AF22" s="164">
        <f t="shared" si="3"/>
        <v>0</v>
      </c>
      <c r="AG22" s="164">
        <f t="shared" si="3"/>
        <v>0</v>
      </c>
      <c r="AH22" s="164">
        <f t="shared" si="3"/>
        <v>0</v>
      </c>
      <c r="AI22" s="164">
        <f t="shared" si="3"/>
        <v>0</v>
      </c>
      <c r="AJ22" s="164">
        <f t="shared" si="3"/>
        <v>0</v>
      </c>
      <c r="AK22" s="164">
        <f t="shared" si="3"/>
        <v>0</v>
      </c>
      <c r="AL22" s="164">
        <f t="shared" si="3"/>
        <v>0</v>
      </c>
      <c r="AM22" s="164">
        <f t="shared" si="3"/>
        <v>0</v>
      </c>
      <c r="AN22" s="164">
        <f t="shared" si="3"/>
        <v>0</v>
      </c>
      <c r="AO22" s="164">
        <f t="shared" si="3"/>
        <v>0</v>
      </c>
      <c r="AP22" s="164">
        <f t="shared" si="3"/>
        <v>0</v>
      </c>
      <c r="AQ22" s="164">
        <f t="shared" si="3"/>
        <v>0</v>
      </c>
      <c r="AR22" s="164">
        <f t="shared" si="3"/>
        <v>0</v>
      </c>
      <c r="AS22" s="164">
        <f t="shared" si="3"/>
        <v>0</v>
      </c>
      <c r="AT22" s="164">
        <f t="shared" si="3"/>
        <v>0</v>
      </c>
      <c r="AU22" s="165">
        <f t="shared" si="3"/>
        <v>0</v>
      </c>
      <c r="AV22" s="126"/>
      <c r="AW22" s="126"/>
      <c r="AX22" s="126"/>
      <c r="AY22" s="126"/>
      <c r="AZ22" s="126"/>
      <c r="BA22" s="126"/>
    </row>
    <row r="23" spans="1:53">
      <c r="A23" s="128"/>
      <c r="B23" s="118"/>
      <c r="C23" s="118"/>
      <c r="D23" s="128"/>
      <c r="E23" s="166"/>
      <c r="F23" s="166"/>
      <c r="G23" s="166"/>
      <c r="H23" s="128"/>
      <c r="I23" s="128"/>
      <c r="J23" s="167"/>
      <c r="K23" s="167"/>
      <c r="L23" s="118"/>
      <c r="M23" s="118"/>
      <c r="N23" s="118"/>
      <c r="O23" s="118"/>
      <c r="P23" s="118"/>
      <c r="Q23" s="118"/>
    </row>
    <row r="24" spans="1:53">
      <c r="A24" s="128"/>
      <c r="B24" s="168" t="s">
        <v>399</v>
      </c>
      <c r="C24" s="158"/>
      <c r="D24" s="142"/>
      <c r="E24" s="142"/>
      <c r="F24" s="142"/>
      <c r="G24" s="142"/>
      <c r="H24" s="142"/>
      <c r="I24" s="142"/>
      <c r="J24" s="142"/>
      <c r="K24" s="142"/>
      <c r="L24" s="142"/>
      <c r="M24" s="142"/>
      <c r="N24" s="142"/>
      <c r="O24" s="142"/>
      <c r="P24" s="142"/>
      <c r="Q24" s="142"/>
      <c r="R24" s="142"/>
      <c r="S24" s="142"/>
      <c r="T24" s="142"/>
      <c r="U24" s="142"/>
      <c r="V24" s="142"/>
      <c r="W24" s="142"/>
      <c r="X24" s="142"/>
      <c r="Y24" s="142"/>
      <c r="Z24" s="142"/>
      <c r="AA24" s="142"/>
      <c r="AB24" s="142"/>
      <c r="AC24" s="142"/>
      <c r="AD24" s="142"/>
      <c r="AE24" s="142"/>
      <c r="AF24" s="142"/>
      <c r="AG24" s="142"/>
      <c r="AH24" s="142"/>
      <c r="AI24" s="142"/>
      <c r="AJ24" s="142"/>
      <c r="AK24" s="142"/>
      <c r="AL24" s="142"/>
      <c r="AM24" s="142"/>
      <c r="AN24" s="142"/>
      <c r="AO24" s="142"/>
      <c r="AP24" s="142"/>
      <c r="AQ24" s="142"/>
      <c r="AR24" s="142"/>
      <c r="AS24" s="142"/>
      <c r="AT24" s="142"/>
      <c r="AU24" s="143"/>
    </row>
    <row r="25" spans="1:53">
      <c r="A25" s="128"/>
      <c r="B25" s="169" t="s">
        <v>400</v>
      </c>
      <c r="C25" s="156"/>
      <c r="D25" s="145"/>
      <c r="E25" s="145"/>
      <c r="F25" s="145"/>
      <c r="G25" s="145"/>
      <c r="H25" s="145"/>
      <c r="I25" s="145"/>
      <c r="J25" s="145"/>
      <c r="K25" s="145"/>
      <c r="L25" s="145"/>
      <c r="M25" s="145"/>
      <c r="N25" s="145"/>
      <c r="O25" s="145"/>
      <c r="P25" s="145"/>
      <c r="Q25" s="145"/>
      <c r="R25" s="145"/>
      <c r="S25" s="145"/>
      <c r="T25" s="145"/>
      <c r="U25" s="145"/>
      <c r="V25" s="145"/>
      <c r="W25" s="145"/>
      <c r="X25" s="145"/>
      <c r="Y25" s="145"/>
      <c r="Z25" s="145"/>
      <c r="AA25" s="145"/>
      <c r="AB25" s="145"/>
      <c r="AC25" s="145"/>
      <c r="AD25" s="145"/>
      <c r="AE25" s="145"/>
      <c r="AF25" s="145"/>
      <c r="AG25" s="145"/>
      <c r="AH25" s="145"/>
      <c r="AI25" s="145"/>
      <c r="AJ25" s="145"/>
      <c r="AK25" s="145"/>
      <c r="AL25" s="145"/>
      <c r="AM25" s="145"/>
      <c r="AN25" s="145"/>
      <c r="AO25" s="145"/>
      <c r="AP25" s="145"/>
      <c r="AQ25" s="145"/>
      <c r="AR25" s="145"/>
      <c r="AS25" s="145"/>
      <c r="AT25" s="145"/>
      <c r="AU25" s="146"/>
    </row>
    <row r="26" spans="1:53">
      <c r="A26" s="128"/>
      <c r="B26" s="169" t="s">
        <v>401</v>
      </c>
      <c r="C26" s="156"/>
      <c r="D26" s="145"/>
      <c r="E26" s="145"/>
      <c r="F26" s="145"/>
      <c r="G26" s="145"/>
      <c r="H26" s="145"/>
      <c r="I26" s="145"/>
      <c r="J26" s="145"/>
      <c r="K26" s="145"/>
      <c r="L26" s="145"/>
      <c r="M26" s="145"/>
      <c r="N26" s="145"/>
      <c r="O26" s="145"/>
      <c r="P26" s="145"/>
      <c r="Q26" s="145"/>
      <c r="R26" s="145"/>
      <c r="S26" s="145"/>
      <c r="T26" s="145"/>
      <c r="U26" s="145"/>
      <c r="V26" s="145"/>
      <c r="W26" s="145"/>
      <c r="X26" s="145"/>
      <c r="Y26" s="145"/>
      <c r="Z26" s="145"/>
      <c r="AA26" s="145"/>
      <c r="AB26" s="145"/>
      <c r="AC26" s="145"/>
      <c r="AD26" s="145"/>
      <c r="AE26" s="145"/>
      <c r="AF26" s="145"/>
      <c r="AG26" s="145"/>
      <c r="AH26" s="145"/>
      <c r="AI26" s="145"/>
      <c r="AJ26" s="145"/>
      <c r="AK26" s="145"/>
      <c r="AL26" s="145"/>
      <c r="AM26" s="145"/>
      <c r="AN26" s="145"/>
      <c r="AO26" s="145"/>
      <c r="AP26" s="145"/>
      <c r="AQ26" s="145"/>
      <c r="AR26" s="145"/>
      <c r="AS26" s="145"/>
      <c r="AT26" s="145"/>
      <c r="AU26" s="146"/>
    </row>
    <row r="27" spans="1:53">
      <c r="A27" s="118"/>
      <c r="B27" s="170"/>
      <c r="C27" s="171" t="s">
        <v>402</v>
      </c>
      <c r="D27" s="172">
        <f t="shared" ref="D27:AU27" si="4">SUM(D24:D26)</f>
        <v>0</v>
      </c>
      <c r="E27" s="172">
        <f t="shared" si="4"/>
        <v>0</v>
      </c>
      <c r="F27" s="172">
        <f t="shared" si="4"/>
        <v>0</v>
      </c>
      <c r="G27" s="172">
        <f t="shared" si="4"/>
        <v>0</v>
      </c>
      <c r="H27" s="172">
        <f t="shared" si="4"/>
        <v>0</v>
      </c>
      <c r="I27" s="172">
        <f t="shared" si="4"/>
        <v>0</v>
      </c>
      <c r="J27" s="172">
        <f t="shared" si="4"/>
        <v>0</v>
      </c>
      <c r="K27" s="172">
        <f t="shared" si="4"/>
        <v>0</v>
      </c>
      <c r="L27" s="172">
        <f t="shared" si="4"/>
        <v>0</v>
      </c>
      <c r="M27" s="172">
        <f t="shared" si="4"/>
        <v>0</v>
      </c>
      <c r="N27" s="172">
        <f t="shared" si="4"/>
        <v>0</v>
      </c>
      <c r="O27" s="172">
        <f t="shared" si="4"/>
        <v>0</v>
      </c>
      <c r="P27" s="172">
        <f t="shared" si="4"/>
        <v>0</v>
      </c>
      <c r="Q27" s="172">
        <f t="shared" si="4"/>
        <v>0</v>
      </c>
      <c r="R27" s="172">
        <f t="shared" si="4"/>
        <v>0</v>
      </c>
      <c r="S27" s="172">
        <f t="shared" si="4"/>
        <v>0</v>
      </c>
      <c r="T27" s="172">
        <f t="shared" si="4"/>
        <v>0</v>
      </c>
      <c r="U27" s="172">
        <f t="shared" si="4"/>
        <v>0</v>
      </c>
      <c r="V27" s="172">
        <f t="shared" si="4"/>
        <v>0</v>
      </c>
      <c r="W27" s="172">
        <f t="shared" si="4"/>
        <v>0</v>
      </c>
      <c r="X27" s="172">
        <f t="shared" si="4"/>
        <v>0</v>
      </c>
      <c r="Y27" s="172">
        <f t="shared" si="4"/>
        <v>0</v>
      </c>
      <c r="Z27" s="172">
        <f t="shared" si="4"/>
        <v>0</v>
      </c>
      <c r="AA27" s="172">
        <f t="shared" si="4"/>
        <v>0</v>
      </c>
      <c r="AB27" s="172">
        <f t="shared" si="4"/>
        <v>0</v>
      </c>
      <c r="AC27" s="172">
        <f t="shared" si="4"/>
        <v>0</v>
      </c>
      <c r="AD27" s="172">
        <f t="shared" si="4"/>
        <v>0</v>
      </c>
      <c r="AE27" s="172">
        <f t="shared" si="4"/>
        <v>0</v>
      </c>
      <c r="AF27" s="172">
        <f t="shared" si="4"/>
        <v>0</v>
      </c>
      <c r="AG27" s="172">
        <f t="shared" si="4"/>
        <v>0</v>
      </c>
      <c r="AH27" s="172">
        <f t="shared" si="4"/>
        <v>0</v>
      </c>
      <c r="AI27" s="172">
        <f t="shared" si="4"/>
        <v>0</v>
      </c>
      <c r="AJ27" s="172">
        <f t="shared" si="4"/>
        <v>0</v>
      </c>
      <c r="AK27" s="172">
        <f t="shared" si="4"/>
        <v>0</v>
      </c>
      <c r="AL27" s="172">
        <f t="shared" si="4"/>
        <v>0</v>
      </c>
      <c r="AM27" s="172">
        <f t="shared" si="4"/>
        <v>0</v>
      </c>
      <c r="AN27" s="172">
        <f t="shared" si="4"/>
        <v>0</v>
      </c>
      <c r="AO27" s="172">
        <f t="shared" si="4"/>
        <v>0</v>
      </c>
      <c r="AP27" s="172">
        <f t="shared" si="4"/>
        <v>0</v>
      </c>
      <c r="AQ27" s="172">
        <f t="shared" si="4"/>
        <v>0</v>
      </c>
      <c r="AR27" s="172">
        <f t="shared" si="4"/>
        <v>0</v>
      </c>
      <c r="AS27" s="172">
        <f t="shared" si="4"/>
        <v>0</v>
      </c>
      <c r="AT27" s="172">
        <f t="shared" si="4"/>
        <v>0</v>
      </c>
      <c r="AU27" s="173">
        <f t="shared" si="4"/>
        <v>0</v>
      </c>
    </row>
    <row r="28" spans="1:53">
      <c r="A28" s="118"/>
      <c r="B28" s="174"/>
      <c r="C28" s="174"/>
      <c r="D28" s="166"/>
      <c r="E28" s="166"/>
      <c r="F28" s="166"/>
      <c r="G28" s="166"/>
      <c r="H28" s="166"/>
      <c r="I28" s="166"/>
      <c r="J28" s="166"/>
      <c r="K28" s="166"/>
      <c r="L28" s="118"/>
      <c r="M28" s="118"/>
      <c r="N28" s="118"/>
      <c r="O28" s="118"/>
      <c r="P28" s="118"/>
      <c r="Q28" s="118"/>
    </row>
    <row r="29" spans="1:53">
      <c r="A29" s="118"/>
      <c r="B29" s="118"/>
      <c r="C29" s="118"/>
      <c r="D29" s="118"/>
      <c r="E29" s="118"/>
      <c r="F29" s="118"/>
      <c r="G29" s="118"/>
      <c r="H29" s="118"/>
      <c r="I29" s="118"/>
      <c r="J29" s="118"/>
      <c r="K29" s="118"/>
      <c r="L29" s="118"/>
      <c r="M29" s="118"/>
      <c r="N29" s="118"/>
      <c r="O29" s="118"/>
      <c r="P29" s="118"/>
      <c r="Q29" s="118"/>
    </row>
    <row r="30" spans="1:53" ht="16.5">
      <c r="A30" s="175"/>
      <c r="B30" s="118"/>
      <c r="C30" s="118"/>
      <c r="D30" s="128"/>
      <c r="E30" s="166"/>
      <c r="F30" s="166"/>
      <c r="G30" s="166"/>
      <c r="H30" s="166"/>
      <c r="I30" s="128"/>
      <c r="J30" s="128"/>
      <c r="K30" s="167"/>
      <c r="L30" s="118"/>
      <c r="M30" s="118"/>
      <c r="N30" s="118"/>
      <c r="O30" s="118"/>
      <c r="P30" s="118"/>
      <c r="Q30" s="118"/>
    </row>
    <row r="31" spans="1:53" ht="16.5">
      <c r="A31" s="175"/>
      <c r="B31" s="118"/>
      <c r="C31" s="118"/>
      <c r="D31" s="128"/>
      <c r="E31" s="118"/>
      <c r="F31" s="118"/>
      <c r="G31" s="118"/>
      <c r="H31" s="118"/>
      <c r="I31" s="118"/>
      <c r="J31" s="128"/>
      <c r="K31" s="167"/>
      <c r="L31" s="118"/>
      <c r="M31" s="118"/>
      <c r="N31" s="118"/>
      <c r="O31" s="118"/>
      <c r="P31" s="118"/>
      <c r="Q31" s="118"/>
    </row>
    <row r="32" spans="1:53" ht="16.5">
      <c r="A32" s="176"/>
      <c r="B32" s="118"/>
      <c r="C32" s="118"/>
      <c r="D32" s="128"/>
      <c r="E32" s="118"/>
      <c r="F32" s="118"/>
      <c r="G32" s="118"/>
      <c r="H32" s="118"/>
      <c r="I32" s="118"/>
      <c r="J32" s="118"/>
      <c r="K32" s="167"/>
      <c r="L32" s="118"/>
      <c r="M32" s="118"/>
      <c r="N32" s="118"/>
      <c r="O32" s="118"/>
      <c r="P32" s="118"/>
      <c r="Q32" s="118"/>
    </row>
    <row r="33" spans="1:17">
      <c r="A33" s="118"/>
      <c r="B33" s="174"/>
      <c r="C33" s="174"/>
      <c r="D33" s="166"/>
      <c r="E33" s="166"/>
      <c r="F33" s="166"/>
      <c r="G33" s="166"/>
      <c r="H33" s="166"/>
      <c r="I33" s="128"/>
      <c r="J33" s="128"/>
      <c r="K33" s="128"/>
      <c r="L33" s="118"/>
      <c r="M33" s="118"/>
      <c r="N33" s="118"/>
      <c r="O33" s="118"/>
      <c r="P33" s="118"/>
      <c r="Q33" s="118"/>
    </row>
    <row r="34" spans="1:17">
      <c r="A34" s="118"/>
      <c r="B34" s="118"/>
      <c r="C34" s="118"/>
      <c r="D34" s="118"/>
      <c r="E34" s="118"/>
      <c r="F34" s="118"/>
      <c r="G34" s="118"/>
      <c r="H34" s="118"/>
      <c r="I34" s="118"/>
      <c r="J34" s="118"/>
      <c r="K34" s="118"/>
      <c r="L34" s="118"/>
      <c r="M34" s="118"/>
      <c r="N34" s="118"/>
      <c r="O34" s="118"/>
      <c r="P34" s="118"/>
      <c r="Q34" s="118"/>
    </row>
    <row r="35" spans="1:17">
      <c r="A35" s="118"/>
      <c r="B35" s="118"/>
      <c r="C35" s="118"/>
      <c r="D35" s="118"/>
      <c r="E35" s="118"/>
      <c r="F35" s="118"/>
      <c r="G35" s="118"/>
      <c r="H35" s="118"/>
      <c r="I35" s="118"/>
      <c r="J35" s="118"/>
      <c r="K35" s="118"/>
      <c r="L35" s="118"/>
      <c r="M35" s="118"/>
      <c r="N35" s="118"/>
      <c r="O35" s="118"/>
      <c r="P35" s="118"/>
      <c r="Q35" s="118"/>
    </row>
    <row r="36" spans="1:17">
      <c r="A36" s="118"/>
      <c r="B36" s="118"/>
      <c r="C36" s="118"/>
      <c r="D36" s="118"/>
      <c r="E36" s="118"/>
      <c r="F36" s="118"/>
      <c r="G36" s="118"/>
      <c r="H36" s="118"/>
      <c r="I36" s="118"/>
      <c r="J36" s="118"/>
      <c r="K36" s="118"/>
      <c r="L36" s="118"/>
      <c r="M36" s="118"/>
      <c r="N36" s="118"/>
      <c r="O36" s="118"/>
      <c r="P36" s="118"/>
      <c r="Q36" s="118"/>
    </row>
    <row r="37" spans="1:17">
      <c r="A37" s="118"/>
      <c r="B37" s="118"/>
      <c r="C37" s="118"/>
      <c r="D37" s="118"/>
      <c r="E37" s="118"/>
      <c r="F37" s="118"/>
      <c r="G37" s="118"/>
      <c r="H37" s="118"/>
      <c r="I37" s="118"/>
      <c r="J37" s="118"/>
      <c r="K37" s="118"/>
      <c r="L37" s="118"/>
      <c r="M37" s="118"/>
      <c r="N37" s="118"/>
      <c r="O37" s="118"/>
      <c r="P37" s="118"/>
      <c r="Q37" s="118"/>
    </row>
    <row r="38" spans="1:17">
      <c r="A38" s="118"/>
      <c r="B38" s="118"/>
      <c r="C38" s="118"/>
      <c r="D38" s="118"/>
      <c r="E38" s="118"/>
      <c r="F38" s="118"/>
      <c r="G38" s="118"/>
      <c r="H38" s="118"/>
      <c r="I38" s="118"/>
      <c r="J38" s="118"/>
      <c r="K38" s="118"/>
      <c r="L38" s="118"/>
      <c r="M38" s="118"/>
      <c r="N38" s="118"/>
      <c r="O38" s="118"/>
      <c r="P38" s="118"/>
      <c r="Q38" s="118"/>
    </row>
    <row r="39" spans="1:17">
      <c r="A39" s="118"/>
      <c r="B39" s="118"/>
      <c r="C39" s="118"/>
      <c r="D39" s="118"/>
      <c r="E39" s="118"/>
      <c r="F39" s="118"/>
      <c r="G39" s="118"/>
      <c r="H39" s="118"/>
      <c r="I39" s="118"/>
      <c r="J39" s="118"/>
      <c r="K39" s="118"/>
      <c r="L39" s="118"/>
      <c r="M39" s="118"/>
      <c r="N39" s="118"/>
      <c r="O39" s="118"/>
      <c r="P39" s="118"/>
      <c r="Q39" s="118"/>
    </row>
    <row r="40" spans="1:17">
      <c r="A40" s="118"/>
      <c r="B40" s="118"/>
      <c r="C40" s="118"/>
      <c r="D40" s="118"/>
      <c r="E40" s="118"/>
      <c r="F40" s="118"/>
      <c r="G40" s="118"/>
      <c r="H40" s="118"/>
      <c r="I40" s="118"/>
      <c r="J40" s="118"/>
      <c r="K40" s="118"/>
      <c r="L40" s="118"/>
      <c r="M40" s="118"/>
      <c r="N40" s="118"/>
      <c r="O40" s="118"/>
      <c r="P40" s="118"/>
      <c r="Q40" s="118"/>
    </row>
    <row r="41" spans="1:17">
      <c r="A41" s="118"/>
      <c r="B41" s="118"/>
      <c r="C41" s="118"/>
      <c r="D41" s="118"/>
      <c r="E41" s="118"/>
      <c r="F41" s="118"/>
      <c r="G41" s="118"/>
      <c r="H41" s="118"/>
      <c r="I41" s="118"/>
      <c r="J41" s="118"/>
      <c r="K41" s="118"/>
      <c r="L41" s="118"/>
      <c r="M41" s="118"/>
      <c r="N41" s="118"/>
      <c r="O41" s="118"/>
      <c r="P41" s="118"/>
      <c r="Q41" s="118"/>
    </row>
    <row r="42" spans="1:17">
      <c r="A42" s="118"/>
      <c r="B42" s="118"/>
      <c r="C42" s="118"/>
      <c r="D42" s="118"/>
      <c r="E42" s="118"/>
      <c r="F42" s="118"/>
      <c r="G42" s="118"/>
      <c r="H42" s="118"/>
      <c r="I42" s="118"/>
      <c r="J42" s="118"/>
      <c r="K42" s="118"/>
      <c r="L42" s="118"/>
      <c r="M42" s="118"/>
      <c r="N42" s="118"/>
      <c r="O42" s="118"/>
      <c r="P42" s="118"/>
      <c r="Q42" s="118"/>
    </row>
    <row r="43" spans="1:17">
      <c r="A43" s="118"/>
      <c r="B43" s="118"/>
      <c r="C43" s="118"/>
      <c r="D43" s="118"/>
      <c r="E43" s="118"/>
      <c r="F43" s="118"/>
      <c r="G43" s="118"/>
      <c r="H43" s="118"/>
      <c r="I43" s="118"/>
      <c r="J43" s="118"/>
      <c r="K43" s="118"/>
      <c r="L43" s="118"/>
      <c r="M43" s="118"/>
      <c r="N43" s="118"/>
      <c r="O43" s="118"/>
      <c r="P43" s="118"/>
      <c r="Q43" s="118"/>
    </row>
    <row r="44" spans="1:17">
      <c r="A44" s="118"/>
      <c r="B44" s="118"/>
      <c r="C44" s="118"/>
      <c r="D44" s="118"/>
      <c r="E44" s="118"/>
      <c r="F44" s="118"/>
      <c r="G44" s="118"/>
      <c r="H44" s="118"/>
      <c r="I44" s="118"/>
      <c r="J44" s="118"/>
      <c r="K44" s="118"/>
      <c r="L44" s="118"/>
      <c r="M44" s="118"/>
      <c r="N44" s="118"/>
      <c r="O44" s="118"/>
      <c r="P44" s="118"/>
      <c r="Q44" s="118"/>
    </row>
    <row r="45" spans="1:17">
      <c r="A45" s="118"/>
      <c r="B45" s="118"/>
      <c r="C45" s="118"/>
      <c r="D45" s="118"/>
      <c r="E45" s="118"/>
      <c r="F45" s="118"/>
      <c r="G45" s="118"/>
      <c r="H45" s="118"/>
      <c r="I45" s="118"/>
      <c r="J45" s="118"/>
      <c r="K45" s="118"/>
      <c r="L45" s="118"/>
      <c r="M45" s="118"/>
      <c r="N45" s="118"/>
      <c r="O45" s="118"/>
      <c r="P45" s="118"/>
      <c r="Q45" s="118"/>
    </row>
    <row r="46" spans="1:17">
      <c r="A46" s="118"/>
      <c r="B46" s="118"/>
      <c r="C46" s="118"/>
      <c r="D46" s="118"/>
      <c r="E46" s="118"/>
      <c r="F46" s="118"/>
      <c r="G46" s="118"/>
      <c r="H46" s="118"/>
      <c r="I46" s="118"/>
      <c r="J46" s="118"/>
      <c r="K46" s="118"/>
      <c r="L46" s="118"/>
      <c r="M46" s="118"/>
      <c r="N46" s="118"/>
      <c r="O46" s="118"/>
      <c r="P46" s="118"/>
      <c r="Q46" s="118"/>
    </row>
    <row r="47" spans="1:17">
      <c r="A47" s="118"/>
      <c r="B47" s="118"/>
      <c r="C47" s="118"/>
      <c r="D47" s="118"/>
      <c r="E47" s="118"/>
      <c r="F47" s="118"/>
      <c r="G47" s="118"/>
      <c r="H47" s="118"/>
      <c r="I47" s="118"/>
      <c r="J47" s="118"/>
      <c r="K47" s="118"/>
      <c r="L47" s="118"/>
      <c r="M47" s="118"/>
      <c r="N47" s="118"/>
      <c r="O47" s="118"/>
      <c r="P47" s="118"/>
      <c r="Q47" s="118"/>
    </row>
    <row r="48" spans="1:17">
      <c r="A48" s="118"/>
      <c r="B48" s="118"/>
      <c r="C48" s="118"/>
      <c r="D48" s="118"/>
      <c r="E48" s="118"/>
      <c r="F48" s="118"/>
      <c r="G48" s="118"/>
      <c r="H48" s="118"/>
      <c r="I48" s="118"/>
      <c r="J48" s="118"/>
      <c r="K48" s="118"/>
      <c r="L48" s="118"/>
      <c r="M48" s="118"/>
      <c r="N48" s="118"/>
      <c r="O48" s="118"/>
      <c r="P48" s="118"/>
      <c r="Q48" s="118"/>
    </row>
    <row r="49" spans="1:17">
      <c r="A49" s="118"/>
      <c r="B49" s="118"/>
      <c r="C49" s="118"/>
      <c r="D49" s="118"/>
      <c r="E49" s="118"/>
      <c r="F49" s="118"/>
      <c r="G49" s="118"/>
      <c r="H49" s="118"/>
      <c r="I49" s="118"/>
      <c r="J49" s="118"/>
      <c r="K49" s="118"/>
      <c r="L49" s="118"/>
      <c r="M49" s="118"/>
      <c r="N49" s="118"/>
      <c r="O49" s="118"/>
      <c r="P49" s="118"/>
      <c r="Q49" s="118"/>
    </row>
    <row r="50" spans="1:17">
      <c r="A50" s="118"/>
      <c r="B50" s="118"/>
      <c r="C50" s="118"/>
      <c r="D50" s="118"/>
      <c r="E50" s="118"/>
      <c r="F50" s="118"/>
      <c r="G50" s="118"/>
      <c r="H50" s="118"/>
      <c r="I50" s="118"/>
      <c r="J50" s="118"/>
      <c r="K50" s="118"/>
      <c r="L50" s="118"/>
      <c r="M50" s="118"/>
      <c r="N50" s="118"/>
      <c r="O50" s="118"/>
      <c r="P50" s="118"/>
      <c r="Q50" s="118"/>
    </row>
    <row r="51" spans="1:17">
      <c r="B51" s="118"/>
      <c r="C51" s="118"/>
      <c r="D51" s="118"/>
      <c r="E51" s="118"/>
      <c r="F51" s="118"/>
      <c r="G51" s="118"/>
      <c r="H51" s="118"/>
      <c r="I51" s="118"/>
      <c r="J51" s="118"/>
      <c r="K51" s="118"/>
      <c r="L51" s="118"/>
      <c r="M51" s="118"/>
      <c r="N51" s="118"/>
      <c r="O51" s="118"/>
      <c r="P51" s="118"/>
      <c r="Q51" s="118"/>
    </row>
    <row r="52" spans="1:17" s="118" customFormat="1"/>
    <row r="53" spans="1:17" s="118" customFormat="1"/>
    <row r="54" spans="1:17" s="118" customFormat="1"/>
    <row r="55" spans="1:17" s="118" customFormat="1"/>
    <row r="56" spans="1:17" s="118" customFormat="1"/>
    <row r="57" spans="1:17" s="118" customFormat="1"/>
    <row r="58" spans="1:17" s="118" customFormat="1"/>
    <row r="59" spans="1:17" s="118" customFormat="1"/>
    <row r="60" spans="1:17" s="118" customFormat="1"/>
    <row r="61" spans="1:17" s="118" customFormat="1"/>
    <row r="62" spans="1:17" s="118" customFormat="1"/>
    <row r="63" spans="1:17" s="118" customFormat="1"/>
    <row r="64" spans="1:17" s="118" customFormat="1"/>
    <row r="65" s="118" customFormat="1"/>
    <row r="66" s="118" customFormat="1"/>
    <row r="67" s="118" customFormat="1"/>
    <row r="68" s="118" customFormat="1"/>
    <row r="69" s="118" customFormat="1"/>
    <row r="70" s="118" customFormat="1"/>
    <row r="71" s="118" customFormat="1"/>
    <row r="72" s="118" customFormat="1"/>
    <row r="73" s="118" customFormat="1"/>
    <row r="74" s="118" customFormat="1"/>
    <row r="75" s="118" customFormat="1"/>
    <row r="76" s="118" customFormat="1"/>
    <row r="77" s="118" customFormat="1"/>
    <row r="78" s="118" customFormat="1"/>
    <row r="79" s="118" customFormat="1"/>
    <row r="80" s="118" customFormat="1"/>
    <row r="81" s="118" customFormat="1"/>
    <row r="82" s="118" customFormat="1"/>
    <row r="83" s="118" customFormat="1"/>
    <row r="84" s="118" customFormat="1"/>
    <row r="85" s="118" customFormat="1"/>
    <row r="86" s="118" customFormat="1"/>
    <row r="87" s="118" customFormat="1"/>
    <row r="88" s="118" customFormat="1"/>
    <row r="89" s="118" customFormat="1"/>
    <row r="90" s="118" customFormat="1"/>
    <row r="91" s="118" customFormat="1"/>
    <row r="92" s="118" customFormat="1"/>
    <row r="93" s="118" customFormat="1"/>
    <row r="94" s="118" customFormat="1"/>
    <row r="95" s="118" customFormat="1"/>
    <row r="96" s="118" customFormat="1"/>
    <row r="97" s="118" customFormat="1"/>
    <row r="98" s="118" customFormat="1"/>
    <row r="99" s="118" customFormat="1"/>
    <row r="100" s="118" customFormat="1"/>
    <row r="101" s="118" customFormat="1"/>
    <row r="102" s="118" customFormat="1"/>
    <row r="103" s="118" customFormat="1"/>
    <row r="104" s="118" customFormat="1"/>
    <row r="105" s="118" customFormat="1"/>
    <row r="106" s="118" customFormat="1"/>
    <row r="107" s="118" customFormat="1"/>
    <row r="108" s="118" customFormat="1"/>
    <row r="109" s="118" customFormat="1"/>
    <row r="110" s="118" customFormat="1"/>
    <row r="111" s="118" customFormat="1"/>
    <row r="112" s="118" customFormat="1"/>
    <row r="113" s="118" customFormat="1"/>
    <row r="114" s="118" customFormat="1"/>
    <row r="115" s="118" customFormat="1"/>
    <row r="116" s="118" customFormat="1"/>
    <row r="117" s="118" customFormat="1"/>
    <row r="118" s="118" customFormat="1"/>
    <row r="119" s="118" customFormat="1"/>
    <row r="120" s="118" customFormat="1"/>
    <row r="121" s="118" customFormat="1"/>
    <row r="122" s="118" customFormat="1"/>
    <row r="123" s="118" customFormat="1"/>
    <row r="124" s="118" customFormat="1"/>
    <row r="125" s="118" customFormat="1"/>
    <row r="126" s="118" customFormat="1"/>
    <row r="127" s="118" customFormat="1"/>
    <row r="128" s="118" customFormat="1"/>
    <row r="129" s="118" customFormat="1"/>
    <row r="130" s="118" customFormat="1"/>
    <row r="131" s="118" customFormat="1"/>
    <row r="132" s="118" customFormat="1"/>
    <row r="133" s="118" customFormat="1"/>
    <row r="134" s="118" customFormat="1"/>
    <row r="135" s="118" customFormat="1"/>
    <row r="136" s="118" customFormat="1"/>
    <row r="137" s="118" customFormat="1"/>
    <row r="138" s="118" customFormat="1"/>
    <row r="139" s="118" customFormat="1"/>
    <row r="140" s="118" customFormat="1"/>
    <row r="141" s="118" customFormat="1"/>
    <row r="142" s="118" customFormat="1"/>
    <row r="143" s="118" customFormat="1"/>
    <row r="144" s="118" customFormat="1"/>
    <row r="145" s="118" customFormat="1"/>
    <row r="146" s="118" customFormat="1"/>
    <row r="147" s="118" customFormat="1"/>
    <row r="148" s="118" customFormat="1"/>
    <row r="149" s="118" customFormat="1"/>
    <row r="150" s="118" customFormat="1"/>
    <row r="151" s="118" customFormat="1"/>
    <row r="152" s="118" customFormat="1"/>
    <row r="153" s="118" customFormat="1"/>
    <row r="154" s="118" customFormat="1"/>
    <row r="155" s="118" customFormat="1"/>
    <row r="156" s="118" customFormat="1"/>
    <row r="157" s="118" customFormat="1"/>
    <row r="158" s="118" customFormat="1"/>
    <row r="159" s="118" customFormat="1"/>
    <row r="160" s="118" customFormat="1"/>
    <row r="161" s="118" customFormat="1"/>
    <row r="162" s="118" customFormat="1"/>
    <row r="163" s="118" customFormat="1"/>
    <row r="164" s="118" customFormat="1"/>
    <row r="165" s="118" customFormat="1"/>
    <row r="166" s="118" customFormat="1"/>
    <row r="167" s="118" customFormat="1"/>
    <row r="168" s="118" customFormat="1"/>
    <row r="169" s="118" customFormat="1"/>
    <row r="170" s="118" customFormat="1"/>
    <row r="171" s="118" customFormat="1"/>
    <row r="172" s="118" customFormat="1"/>
    <row r="173" s="118" customFormat="1"/>
    <row r="174" s="118" customFormat="1"/>
    <row r="175" s="118" customFormat="1"/>
    <row r="176" s="118" customFormat="1"/>
    <row r="177" s="118" customFormat="1"/>
    <row r="178" s="118" customFormat="1"/>
    <row r="179" s="118" customFormat="1"/>
    <row r="180" s="118" customFormat="1"/>
    <row r="181" s="118" customFormat="1"/>
    <row r="182" s="118" customFormat="1"/>
    <row r="183" s="118" customFormat="1"/>
    <row r="184" s="118" customFormat="1"/>
    <row r="185" s="118" customFormat="1"/>
    <row r="186" s="118" customFormat="1"/>
    <row r="187" s="118" customFormat="1"/>
    <row r="188" s="118" customFormat="1"/>
    <row r="189" s="118" customFormat="1"/>
    <row r="190" s="118" customFormat="1"/>
    <row r="191" s="118" customFormat="1"/>
    <row r="192" s="118" customFormat="1"/>
    <row r="193" s="118" customFormat="1"/>
    <row r="194" s="118" customFormat="1"/>
    <row r="195" s="118" customFormat="1"/>
    <row r="196" s="118" customFormat="1"/>
    <row r="197" s="118" customFormat="1"/>
    <row r="198" s="118" customFormat="1"/>
    <row r="199" s="118" customFormat="1"/>
    <row r="200" s="118" customFormat="1"/>
    <row r="201" s="118" customFormat="1"/>
    <row r="202" s="118" customFormat="1"/>
    <row r="203" s="118" customFormat="1"/>
    <row r="204" s="118" customFormat="1"/>
    <row r="205" s="118" customFormat="1"/>
    <row r="206" s="118" customFormat="1"/>
    <row r="207" s="118" customFormat="1"/>
    <row r="208" s="118" customFormat="1"/>
    <row r="209" s="118" customFormat="1"/>
    <row r="210" s="118" customFormat="1"/>
    <row r="211" s="118" customFormat="1"/>
    <row r="212" s="118" customFormat="1"/>
    <row r="213" s="118" customFormat="1"/>
    <row r="214" s="118" customFormat="1"/>
    <row r="215" s="118" customFormat="1"/>
    <row r="216" s="118" customFormat="1"/>
    <row r="217" s="118" customFormat="1"/>
    <row r="218" s="118" customFormat="1"/>
    <row r="219" s="118" customFormat="1"/>
    <row r="220" s="118" customFormat="1"/>
    <row r="221" s="118" customFormat="1"/>
    <row r="222" s="118" customFormat="1"/>
    <row r="223" s="118" customFormat="1"/>
    <row r="224" s="118" customFormat="1"/>
    <row r="225" s="118" customFormat="1"/>
    <row r="226" s="118" customFormat="1"/>
    <row r="227" s="118" customFormat="1"/>
    <row r="228" s="118" customFormat="1"/>
    <row r="229" s="118" customFormat="1"/>
    <row r="230" s="118" customFormat="1"/>
    <row r="231" s="118" customFormat="1"/>
    <row r="232" s="118" customFormat="1"/>
    <row r="233" s="118" customFormat="1"/>
    <row r="234" s="118" customFormat="1"/>
    <row r="235" s="118" customFormat="1"/>
    <row r="236" s="118" customFormat="1"/>
    <row r="237" s="118" customFormat="1"/>
    <row r="238" s="118" customFormat="1"/>
    <row r="239" s="118" customFormat="1"/>
    <row r="240" s="118" customFormat="1"/>
    <row r="241" s="118" customFormat="1"/>
    <row r="242" s="118" customFormat="1"/>
    <row r="243" s="118" customFormat="1"/>
    <row r="244" s="118" customFormat="1"/>
    <row r="245" s="118" customFormat="1"/>
    <row r="246" s="118" customFormat="1"/>
    <row r="247" s="118" customFormat="1"/>
    <row r="248" s="118" customFormat="1"/>
    <row r="249" s="118" customFormat="1"/>
    <row r="250" s="118" customFormat="1"/>
    <row r="251" s="118" customFormat="1"/>
    <row r="252" s="118" customFormat="1"/>
    <row r="253" s="118" customFormat="1"/>
    <row r="254" s="118" customFormat="1"/>
    <row r="255" s="118" customFormat="1"/>
    <row r="256" s="118" customFormat="1"/>
    <row r="257" s="118" customFormat="1"/>
    <row r="258" s="118" customFormat="1"/>
    <row r="259" s="118" customFormat="1"/>
    <row r="260" s="118" customFormat="1"/>
    <row r="261" s="118" customFormat="1"/>
    <row r="262" s="118" customFormat="1"/>
    <row r="263" s="118" customFormat="1"/>
    <row r="264" s="118" customFormat="1"/>
    <row r="265" s="118" customFormat="1"/>
    <row r="266" s="118" customFormat="1"/>
    <row r="267" s="118" customFormat="1"/>
    <row r="268" s="118" customFormat="1"/>
    <row r="269" s="118" customFormat="1"/>
    <row r="270" s="118" customFormat="1"/>
    <row r="271" s="118" customFormat="1"/>
    <row r="272" s="118" customFormat="1"/>
    <row r="273" s="118" customFormat="1"/>
    <row r="274" s="118" customFormat="1"/>
    <row r="275" s="118" customFormat="1"/>
    <row r="276" s="118" customFormat="1"/>
    <row r="277" s="118" customFormat="1"/>
    <row r="278" s="118" customFormat="1"/>
    <row r="279" s="118" customFormat="1"/>
    <row r="280" s="118" customFormat="1"/>
    <row r="281" s="118" customFormat="1"/>
    <row r="282" s="118" customFormat="1"/>
    <row r="283" s="118" customFormat="1"/>
    <row r="284" s="118" customFormat="1"/>
    <row r="285" s="118" customFormat="1"/>
    <row r="286" s="118" customFormat="1"/>
    <row r="287" s="118" customFormat="1"/>
    <row r="288" s="118" customFormat="1"/>
    <row r="289" s="118" customFormat="1"/>
    <row r="290" s="118" customFormat="1"/>
    <row r="291" s="118" customFormat="1"/>
    <row r="292" s="118" customFormat="1"/>
    <row r="293" s="118" customFormat="1"/>
    <row r="294" s="118" customFormat="1"/>
    <row r="295" s="118" customFormat="1"/>
    <row r="296" s="118" customFormat="1"/>
    <row r="297" s="118" customFormat="1"/>
    <row r="298" s="118" customFormat="1"/>
    <row r="299" s="118" customFormat="1"/>
    <row r="300" s="118" customFormat="1"/>
    <row r="301" s="118" customFormat="1"/>
  </sheetData>
  <pageMargins left="0" right="0" top="0.98402777777777795" bottom="0.98402777777777795" header="0.511811023622047" footer="0.511811023622047"/>
  <pageSetup paperSize="9" scale="12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MJ71"/>
  <sheetViews>
    <sheetView topLeftCell="I26" zoomScaleNormal="100" workbookViewId="0">
      <selection activeCell="R15" sqref="R15"/>
    </sheetView>
  </sheetViews>
  <sheetFormatPr baseColWidth="10" defaultColWidth="11.42578125" defaultRowHeight="16.5"/>
  <cols>
    <col min="1" max="1" width="19.42578125" style="177" hidden="1" customWidth="1"/>
    <col min="2" max="2" width="4.7109375" style="177" customWidth="1"/>
    <col min="3" max="3" width="11.140625" style="177" customWidth="1"/>
    <col min="4" max="4" width="27.28515625" style="178" customWidth="1"/>
    <col min="5" max="5" width="20.42578125" style="177" customWidth="1"/>
    <col min="6" max="6" width="15.28515625" style="178" customWidth="1"/>
    <col min="7" max="7" width="15.140625" style="178" customWidth="1"/>
    <col min="8" max="8" width="13.7109375" style="178" customWidth="1"/>
    <col min="9" max="9" width="14" style="178" customWidth="1"/>
    <col min="10" max="12" width="13.42578125" style="178" customWidth="1"/>
    <col min="13" max="14" width="11.7109375" style="177" customWidth="1"/>
    <col min="15" max="1024" width="11.42578125" style="177"/>
  </cols>
  <sheetData>
    <row r="1" spans="1:48">
      <c r="A1" s="179"/>
      <c r="B1" s="179"/>
      <c r="C1" s="179"/>
      <c r="D1" s="180"/>
      <c r="E1" s="179"/>
      <c r="F1" s="180"/>
      <c r="G1" s="180"/>
      <c r="H1" s="180"/>
      <c r="I1" s="180"/>
      <c r="J1" s="180"/>
      <c r="K1" s="180"/>
      <c r="L1" s="180"/>
      <c r="M1" s="179"/>
      <c r="N1" s="179"/>
      <c r="O1" s="179"/>
      <c r="P1" s="179"/>
      <c r="Q1" s="179"/>
      <c r="R1" s="179"/>
      <c r="S1" s="179"/>
      <c r="T1" s="179"/>
      <c r="U1" s="179"/>
      <c r="V1" s="179"/>
      <c r="W1" s="179"/>
      <c r="X1" s="179"/>
      <c r="Y1" s="179"/>
      <c r="Z1" s="179"/>
      <c r="AA1" s="179"/>
      <c r="AB1" s="179"/>
      <c r="AC1" s="179"/>
      <c r="AD1" s="179"/>
      <c r="AE1" s="179"/>
      <c r="AF1" s="179"/>
      <c r="AG1" s="179"/>
    </row>
    <row r="2" spans="1:48" ht="26.25">
      <c r="A2" s="179"/>
      <c r="B2" s="181"/>
      <c r="C2" s="119"/>
      <c r="D2" s="182" t="s">
        <v>403</v>
      </c>
      <c r="E2" s="183" t="str">
        <f>Planungsübersicht!D4</f>
        <v>Schule Müssenredder</v>
      </c>
      <c r="F2" s="184"/>
      <c r="G2" s="185" t="s">
        <v>404</v>
      </c>
      <c r="H2" s="185" t="s">
        <v>405</v>
      </c>
      <c r="I2" s="180"/>
      <c r="J2" s="180"/>
      <c r="K2" s="180"/>
      <c r="L2" s="180"/>
      <c r="M2" s="179"/>
      <c r="N2" s="179"/>
      <c r="O2" s="179"/>
      <c r="P2" s="179"/>
      <c r="Q2" s="179"/>
      <c r="R2" s="179"/>
      <c r="S2" s="179"/>
      <c r="T2" s="179"/>
      <c r="U2" s="179"/>
      <c r="V2" s="179"/>
      <c r="W2" s="179"/>
      <c r="X2" s="179"/>
      <c r="Y2" s="179"/>
      <c r="Z2" s="179"/>
      <c r="AA2" s="179"/>
      <c r="AB2" s="179"/>
      <c r="AC2" s="179"/>
      <c r="AD2" s="179"/>
      <c r="AE2" s="179"/>
      <c r="AF2" s="179"/>
      <c r="AG2" s="179"/>
    </row>
    <row r="3" spans="1:48" ht="4.5" customHeight="1">
      <c r="A3" s="179"/>
      <c r="B3" s="181"/>
      <c r="C3" s="103"/>
      <c r="D3" s="186"/>
      <c r="E3" s="187"/>
      <c r="F3" s="103"/>
      <c r="G3" s="103"/>
      <c r="H3" s="180"/>
      <c r="I3" s="180"/>
      <c r="J3" s="180"/>
      <c r="K3" s="180"/>
      <c r="L3" s="180"/>
      <c r="M3" s="179"/>
      <c r="N3" s="179"/>
      <c r="O3" s="179"/>
      <c r="P3" s="179"/>
      <c r="Q3" s="179"/>
      <c r="R3" s="179"/>
      <c r="S3" s="179"/>
      <c r="T3" s="179"/>
      <c r="U3" s="179"/>
      <c r="V3" s="179"/>
      <c r="W3" s="179"/>
      <c r="X3" s="179"/>
      <c r="Y3" s="179"/>
      <c r="Z3" s="179"/>
      <c r="AA3" s="179"/>
      <c r="AB3" s="179"/>
      <c r="AC3" s="179"/>
      <c r="AD3" s="179"/>
      <c r="AE3" s="179"/>
      <c r="AF3" s="179"/>
      <c r="AG3" s="179"/>
    </row>
    <row r="4" spans="1:48">
      <c r="A4" s="179"/>
      <c r="B4" s="179"/>
      <c r="C4" s="179"/>
      <c r="D4" s="103"/>
      <c r="E4" s="188"/>
      <c r="F4" s="189" t="s">
        <v>406</v>
      </c>
      <c r="G4" s="190">
        <f>1-(1-Planungsübersicht!G11)^(1/(2030-Planungsübersicht!G13))</f>
        <v>2.0497572429036603E-2</v>
      </c>
      <c r="H4" s="190">
        <f>1-((1-Planungsübersicht!G12)/(1-G4)^(2030-E6))^(1/20)</f>
        <v>2.0123178282749565E-2</v>
      </c>
      <c r="I4" s="180"/>
      <c r="J4" s="180"/>
      <c r="K4" s="180"/>
      <c r="L4" s="180"/>
      <c r="M4" s="179"/>
      <c r="N4" s="179"/>
      <c r="O4" s="179"/>
      <c r="P4" s="179"/>
      <c r="Q4" s="179"/>
      <c r="R4" s="179"/>
      <c r="S4" s="179"/>
      <c r="T4" s="179"/>
      <c r="U4" s="179"/>
      <c r="V4" s="179"/>
      <c r="W4" s="179"/>
      <c r="X4" s="179"/>
      <c r="Y4" s="179"/>
      <c r="Z4" s="179"/>
      <c r="AA4" s="179"/>
      <c r="AB4" s="179"/>
      <c r="AC4" s="179"/>
      <c r="AD4" s="179"/>
      <c r="AE4" s="179"/>
      <c r="AF4" s="179"/>
      <c r="AG4" s="179"/>
    </row>
    <row r="5" spans="1:48" ht="10.5" customHeight="1">
      <c r="A5" s="179"/>
      <c r="B5" s="179"/>
      <c r="C5" s="179"/>
      <c r="D5" s="103"/>
      <c r="E5" s="103"/>
      <c r="F5" s="191"/>
      <c r="G5" s="192"/>
      <c r="H5" s="180"/>
      <c r="I5" s="180"/>
      <c r="J5" s="180"/>
      <c r="K5" s="180"/>
      <c r="L5" s="180"/>
      <c r="M5" s="179"/>
      <c r="N5" s="179"/>
      <c r="O5" s="179"/>
      <c r="P5" s="179"/>
      <c r="Q5" s="179"/>
      <c r="R5" s="179"/>
      <c r="S5" s="179"/>
      <c r="T5" s="179"/>
      <c r="U5" s="179"/>
      <c r="V5" s="179"/>
      <c r="W5" s="179"/>
      <c r="X5" s="179"/>
      <c r="Y5" s="179"/>
      <c r="Z5" s="179"/>
      <c r="AA5" s="179"/>
      <c r="AB5" s="179"/>
      <c r="AC5" s="179"/>
      <c r="AD5" s="179"/>
      <c r="AE5" s="179"/>
      <c r="AF5" s="179"/>
      <c r="AG5" s="179"/>
    </row>
    <row r="6" spans="1:48" s="196" customFormat="1" ht="23.25">
      <c r="A6" s="193"/>
      <c r="B6" s="193"/>
      <c r="C6" s="193"/>
      <c r="D6" s="194"/>
      <c r="E6" s="195">
        <f>+Energieverbräuche!D3</f>
        <v>2007</v>
      </c>
      <c r="F6" s="195">
        <f>+Energieverbräuche!E3</f>
        <v>2008</v>
      </c>
      <c r="G6" s="195">
        <f>+Energieverbräuche!F3</f>
        <v>2009</v>
      </c>
      <c r="H6" s="195">
        <f>+Energieverbräuche!G3</f>
        <v>2010</v>
      </c>
      <c r="I6" s="195">
        <f>+Energieverbräuche!H3</f>
        <v>2011</v>
      </c>
      <c r="J6" s="195">
        <f>+Energieverbräuche!I3</f>
        <v>2012</v>
      </c>
      <c r="K6" s="195">
        <f>+Energieverbräuche!J3</f>
        <v>2013</v>
      </c>
      <c r="L6" s="195">
        <f>+Energieverbräuche!K3</f>
        <v>2014</v>
      </c>
      <c r="M6" s="195">
        <f>+Energieverbräuche!L3</f>
        <v>2015</v>
      </c>
      <c r="N6" s="195">
        <f>+Energieverbräuche!M3</f>
        <v>2016</v>
      </c>
      <c r="O6" s="195">
        <f>+Energieverbräuche!N3</f>
        <v>2017</v>
      </c>
      <c r="P6" s="195">
        <f>+Energieverbräuche!O3</f>
        <v>2018</v>
      </c>
      <c r="Q6" s="195">
        <f>+Energieverbräuche!P3</f>
        <v>2019</v>
      </c>
      <c r="R6" s="195">
        <f>+Energieverbräuche!Q3</f>
        <v>2020</v>
      </c>
      <c r="S6" s="195">
        <f>+Energieverbräuche!R3</f>
        <v>2021</v>
      </c>
      <c r="T6" s="195">
        <f>+Energieverbräuche!S3</f>
        <v>2022</v>
      </c>
      <c r="U6" s="195">
        <f>+Energieverbräuche!T3</f>
        <v>2023</v>
      </c>
      <c r="V6" s="195">
        <f>+Energieverbräuche!U3</f>
        <v>2024</v>
      </c>
      <c r="W6" s="195">
        <f>+Energieverbräuche!V3</f>
        <v>2025</v>
      </c>
      <c r="X6" s="195">
        <f>+Energieverbräuche!W3</f>
        <v>2026</v>
      </c>
      <c r="Y6" s="195">
        <f>+Energieverbräuche!X3</f>
        <v>2027</v>
      </c>
      <c r="Z6" s="195">
        <f>+Energieverbräuche!Y3</f>
        <v>2028</v>
      </c>
      <c r="AA6" s="195">
        <f>+Energieverbräuche!Z3</f>
        <v>2029</v>
      </c>
      <c r="AB6" s="195">
        <f>+Energieverbräuche!AA3</f>
        <v>2030</v>
      </c>
      <c r="AC6" s="195">
        <f>+Energieverbräuche!AB3</f>
        <v>2031</v>
      </c>
      <c r="AD6" s="195">
        <f>+Energieverbräuche!AC3</f>
        <v>2032</v>
      </c>
      <c r="AE6" s="195">
        <f>+Energieverbräuche!AD3</f>
        <v>2033</v>
      </c>
      <c r="AF6" s="195">
        <f>+Energieverbräuche!AE3</f>
        <v>2034</v>
      </c>
      <c r="AG6" s="195">
        <f>+Energieverbräuche!AF3</f>
        <v>2035</v>
      </c>
      <c r="AH6" s="195">
        <f>+Energieverbräuche!AG3</f>
        <v>2036</v>
      </c>
      <c r="AI6" s="195">
        <f>+Energieverbräuche!AH3</f>
        <v>2037</v>
      </c>
      <c r="AJ6" s="195">
        <f>+Energieverbräuche!AI3</f>
        <v>2038</v>
      </c>
      <c r="AK6" s="195">
        <f>+Energieverbräuche!AJ3</f>
        <v>2039</v>
      </c>
      <c r="AL6" s="195">
        <f>+Energieverbräuche!AK3</f>
        <v>2040</v>
      </c>
      <c r="AM6" s="195">
        <f>+Energieverbräuche!AL3</f>
        <v>2041</v>
      </c>
      <c r="AN6" s="195">
        <f>+Energieverbräuche!AM3</f>
        <v>2042</v>
      </c>
      <c r="AO6" s="195">
        <f>+Energieverbräuche!AN3</f>
        <v>2043</v>
      </c>
      <c r="AP6" s="195">
        <f>+Energieverbräuche!AO3</f>
        <v>2044</v>
      </c>
      <c r="AQ6" s="195">
        <f>+Energieverbräuche!AP3</f>
        <v>2045</v>
      </c>
      <c r="AR6" s="195">
        <f>+Energieverbräuche!AQ3</f>
        <v>2046</v>
      </c>
      <c r="AS6" s="195">
        <f>+Energieverbräuche!AR3</f>
        <v>2047</v>
      </c>
      <c r="AT6" s="195">
        <f>+Energieverbräuche!AS3</f>
        <v>2048</v>
      </c>
      <c r="AU6" s="195">
        <f>+Energieverbräuche!AT3</f>
        <v>2049</v>
      </c>
      <c r="AV6" s="195">
        <f>+Energieverbräuche!AU3</f>
        <v>2050</v>
      </c>
    </row>
    <row r="7" spans="1:48" s="196" customFormat="1" ht="17.25" customHeight="1">
      <c r="A7" s="193"/>
      <c r="B7" s="193"/>
      <c r="C7" s="193"/>
      <c r="D7" s="197" t="s">
        <v>407</v>
      </c>
      <c r="E7" s="198">
        <f>E8</f>
        <v>142523.19900000002</v>
      </c>
      <c r="F7" s="198">
        <f t="shared" ref="F7:AV7" si="0">E7*(1-IF(F6&lt;2031,$G$4,$H$4))</f>
        <v>139601.81940567953</v>
      </c>
      <c r="G7" s="198">
        <f t="shared" si="0"/>
        <v>136740.32100118633</v>
      </c>
      <c r="H7" s="198">
        <f t="shared" si="0"/>
        <v>133937.47636749479</v>
      </c>
      <c r="I7" s="198">
        <f t="shared" si="0"/>
        <v>131192.08324468968</v>
      </c>
      <c r="J7" s="198">
        <f t="shared" si="0"/>
        <v>128502.96401626545</v>
      </c>
      <c r="K7" s="198">
        <f t="shared" si="0"/>
        <v>125868.96520399617</v>
      </c>
      <c r="L7" s="198">
        <f t="shared" si="0"/>
        <v>123288.95697315937</v>
      </c>
      <c r="M7" s="198">
        <f t="shared" si="0"/>
        <v>120761.83264790165</v>
      </c>
      <c r="N7" s="198">
        <f t="shared" si="0"/>
        <v>118286.50823653809</v>
      </c>
      <c r="O7" s="198">
        <f t="shared" si="0"/>
        <v>115861.92196658182</v>
      </c>
      <c r="P7" s="198">
        <f t="shared" si="0"/>
        <v>113487.03382930442</v>
      </c>
      <c r="Q7" s="198">
        <f t="shared" si="0"/>
        <v>111160.82513363172</v>
      </c>
      <c r="R7" s="198">
        <f t="shared" si="0"/>
        <v>108882.29806918363</v>
      </c>
      <c r="S7" s="198">
        <f t="shared" si="0"/>
        <v>106650.47527827058</v>
      </c>
      <c r="T7" s="198">
        <f t="shared" si="0"/>
        <v>104464.39943666305</v>
      </c>
      <c r="U7" s="198">
        <f t="shared" si="0"/>
        <v>102323.13284295423</v>
      </c>
      <c r="V7" s="198">
        <f t="shared" si="0"/>
        <v>100225.75701633985</v>
      </c>
      <c r="W7" s="198">
        <f t="shared" si="0"/>
        <v>98171.372302642398</v>
      </c>
      <c r="X7" s="198">
        <f t="shared" si="0"/>
        <v>96159.097488411062</v>
      </c>
      <c r="Y7" s="198">
        <f t="shared" si="0"/>
        <v>94188.06942293157</v>
      </c>
      <c r="Z7" s="198">
        <f t="shared" si="0"/>
        <v>92257.442647983902</v>
      </c>
      <c r="AA7" s="198">
        <f t="shared" si="0"/>
        <v>90366.38903518916</v>
      </c>
      <c r="AB7" s="198">
        <f t="shared" si="0"/>
        <v>88514.097430789872</v>
      </c>
      <c r="AC7" s="198">
        <f t="shared" si="0"/>
        <v>86732.912467653427</v>
      </c>
      <c r="AD7" s="198">
        <f t="shared" si="0"/>
        <v>84987.570607084723</v>
      </c>
      <c r="AE7" s="198">
        <f t="shared" si="0"/>
        <v>83277.350571940595</v>
      </c>
      <c r="AF7" s="198">
        <f t="shared" si="0"/>
        <v>81601.545599466393</v>
      </c>
      <c r="AG7" s="198">
        <f t="shared" si="0"/>
        <v>79959.463149220406</v>
      </c>
      <c r="AH7" s="198">
        <f t="shared" si="0"/>
        <v>78350.424616875694</v>
      </c>
      <c r="AI7" s="198">
        <f t="shared" si="0"/>
        <v>76773.765053781171</v>
      </c>
      <c r="AJ7" s="198">
        <f t="shared" si="0"/>
        <v>75228.832892166</v>
      </c>
      <c r="AK7" s="198">
        <f t="shared" si="0"/>
        <v>73714.989675873774</v>
      </c>
      <c r="AL7" s="198">
        <f t="shared" si="0"/>
        <v>72231.609796515128</v>
      </c>
      <c r="AM7" s="198">
        <f t="shared" si="0"/>
        <v>70778.080234929846</v>
      </c>
      <c r="AN7" s="198">
        <f t="shared" si="0"/>
        <v>69353.800307851605</v>
      </c>
      <c r="AO7" s="198">
        <f t="shared" si="0"/>
        <v>67958.181419670495</v>
      </c>
      <c r="AP7" s="198">
        <f t="shared" si="0"/>
        <v>66590.646819191024</v>
      </c>
      <c r="AQ7" s="198">
        <f t="shared" si="0"/>
        <v>65250.631361284832</v>
      </c>
      <c r="AR7" s="198">
        <f t="shared" si="0"/>
        <v>63937.581273339725</v>
      </c>
      <c r="AS7" s="198">
        <f t="shared" si="0"/>
        <v>62650.953926408518</v>
      </c>
      <c r="AT7" s="198">
        <f t="shared" si="0"/>
        <v>61390.217610963067</v>
      </c>
      <c r="AU7" s="198">
        <f t="shared" si="0"/>
        <v>60154.851317160865</v>
      </c>
      <c r="AV7" s="198">
        <f t="shared" si="0"/>
        <v>58944.344519533341</v>
      </c>
    </row>
    <row r="8" spans="1:48" s="196" customFormat="1" ht="17.25" customHeight="1">
      <c r="A8" s="193"/>
      <c r="B8" s="193"/>
      <c r="C8" s="193"/>
      <c r="D8" s="197" t="s">
        <v>408</v>
      </c>
      <c r="E8" s="199">
        <f t="shared" ref="E8:AV8" si="1">E15</f>
        <v>142523.19900000002</v>
      </c>
      <c r="F8" s="199">
        <f t="shared" si="1"/>
        <v>122971.745</v>
      </c>
      <c r="G8" s="199">
        <f t="shared" si="1"/>
        <v>158046.86300000001</v>
      </c>
      <c r="H8" s="199">
        <f t="shared" si="1"/>
        <v>174197.946</v>
      </c>
      <c r="I8" s="199">
        <f t="shared" si="1"/>
        <v>149173.94699999999</v>
      </c>
      <c r="J8" s="199">
        <f t="shared" si="1"/>
        <v>161133.921</v>
      </c>
      <c r="K8" s="199">
        <f t="shared" si="1"/>
        <v>183246.7</v>
      </c>
      <c r="L8" s="199">
        <f t="shared" si="1"/>
        <v>138910.79799999998</v>
      </c>
      <c r="M8" s="199">
        <f t="shared" si="1"/>
        <v>168993.35699999999</v>
      </c>
      <c r="N8" s="199">
        <f t="shared" si="1"/>
        <v>179256.42799999999</v>
      </c>
      <c r="O8" s="199">
        <f t="shared" si="1"/>
        <v>107493.178</v>
      </c>
      <c r="P8" s="199">
        <f t="shared" si="1"/>
        <v>107241.41999999998</v>
      </c>
      <c r="Q8" s="199">
        <f t="shared" si="1"/>
        <v>110615.05</v>
      </c>
      <c r="R8" s="199">
        <f t="shared" si="1"/>
        <v>104789.321</v>
      </c>
      <c r="S8" s="199">
        <f t="shared" si="1"/>
        <v>108040.33500000001</v>
      </c>
      <c r="T8" s="199">
        <f t="shared" si="1"/>
        <v>120170.47899999999</v>
      </c>
      <c r="U8" s="199">
        <f t="shared" si="1"/>
        <v>126056.06</v>
      </c>
      <c r="V8" s="199">
        <f t="shared" si="1"/>
        <v>126411.467</v>
      </c>
      <c r="W8" s="199">
        <f t="shared" si="1"/>
        <v>126588.917</v>
      </c>
      <c r="X8" s="199">
        <f t="shared" si="1"/>
        <v>0</v>
      </c>
      <c r="Y8" s="199">
        <f t="shared" si="1"/>
        <v>0</v>
      </c>
      <c r="Z8" s="199">
        <f t="shared" si="1"/>
        <v>0</v>
      </c>
      <c r="AA8" s="199">
        <f t="shared" si="1"/>
        <v>0</v>
      </c>
      <c r="AB8" s="199">
        <f t="shared" si="1"/>
        <v>0</v>
      </c>
      <c r="AC8" s="199">
        <f t="shared" si="1"/>
        <v>0</v>
      </c>
      <c r="AD8" s="199">
        <f t="shared" si="1"/>
        <v>0</v>
      </c>
      <c r="AE8" s="199">
        <f t="shared" si="1"/>
        <v>0</v>
      </c>
      <c r="AF8" s="199">
        <f t="shared" si="1"/>
        <v>0</v>
      </c>
      <c r="AG8" s="199">
        <f t="shared" si="1"/>
        <v>0</v>
      </c>
      <c r="AH8" s="199">
        <f t="shared" si="1"/>
        <v>0</v>
      </c>
      <c r="AI8" s="199">
        <f t="shared" si="1"/>
        <v>0</v>
      </c>
      <c r="AJ8" s="199">
        <f t="shared" si="1"/>
        <v>0</v>
      </c>
      <c r="AK8" s="199">
        <f t="shared" si="1"/>
        <v>0</v>
      </c>
      <c r="AL8" s="199">
        <f t="shared" si="1"/>
        <v>0</v>
      </c>
      <c r="AM8" s="199">
        <f t="shared" si="1"/>
        <v>0</v>
      </c>
      <c r="AN8" s="199">
        <f t="shared" si="1"/>
        <v>0</v>
      </c>
      <c r="AO8" s="199">
        <f t="shared" si="1"/>
        <v>0</v>
      </c>
      <c r="AP8" s="199">
        <f t="shared" si="1"/>
        <v>0</v>
      </c>
      <c r="AQ8" s="199">
        <f t="shared" si="1"/>
        <v>0</v>
      </c>
      <c r="AR8" s="199">
        <f t="shared" si="1"/>
        <v>0</v>
      </c>
      <c r="AS8" s="199">
        <f t="shared" si="1"/>
        <v>0</v>
      </c>
      <c r="AT8" s="199">
        <f t="shared" si="1"/>
        <v>0</v>
      </c>
      <c r="AU8" s="199">
        <f t="shared" si="1"/>
        <v>0</v>
      </c>
      <c r="AV8" s="199">
        <f t="shared" si="1"/>
        <v>0</v>
      </c>
    </row>
    <row r="9" spans="1:48" s="196" customFormat="1" ht="10.5" customHeight="1">
      <c r="A9" s="193"/>
      <c r="B9" s="193"/>
      <c r="C9" s="193"/>
      <c r="D9" s="181"/>
      <c r="E9" s="200"/>
      <c r="F9" s="200"/>
      <c r="G9" s="200"/>
      <c r="H9" s="200"/>
      <c r="I9" s="200"/>
      <c r="J9" s="200"/>
      <c r="K9" s="200"/>
      <c r="L9" s="200"/>
      <c r="M9" s="201"/>
      <c r="N9" s="200"/>
      <c r="O9" s="200"/>
      <c r="P9" s="200"/>
      <c r="Q9" s="200"/>
      <c r="R9" s="200"/>
      <c r="S9" s="200"/>
      <c r="T9" s="200"/>
      <c r="U9" s="200"/>
      <c r="V9" s="200"/>
      <c r="W9" s="200"/>
      <c r="X9" s="200"/>
      <c r="Y9" s="200"/>
      <c r="Z9" s="200"/>
      <c r="AA9" s="200"/>
      <c r="AB9" s="200"/>
      <c r="AC9" s="200"/>
      <c r="AD9" s="200"/>
      <c r="AE9" s="200"/>
      <c r="AF9" s="200"/>
      <c r="AG9" s="200"/>
      <c r="AH9" s="200"/>
      <c r="AI9" s="200"/>
      <c r="AJ9" s="200"/>
      <c r="AK9" s="200"/>
      <c r="AL9" s="200"/>
      <c r="AM9" s="200"/>
      <c r="AN9" s="200"/>
      <c r="AO9" s="200"/>
      <c r="AP9" s="200"/>
      <c r="AQ9" s="200"/>
      <c r="AR9" s="200"/>
      <c r="AS9" s="200"/>
      <c r="AT9" s="200"/>
      <c r="AU9" s="200"/>
      <c r="AV9" s="200"/>
    </row>
    <row r="10" spans="1:48" s="196" customFormat="1" ht="17.25" customHeight="1">
      <c r="A10" s="193"/>
      <c r="B10" s="193"/>
      <c r="C10" s="193"/>
      <c r="D10" s="310" t="s">
        <v>409</v>
      </c>
      <c r="E10" s="310"/>
      <c r="F10" s="198">
        <f t="shared" ref="F10:AV10" si="2">F7-E7</f>
        <v>-2921.3795943204896</v>
      </c>
      <c r="G10" s="198">
        <f t="shared" si="2"/>
        <v>-2861.4984044932062</v>
      </c>
      <c r="H10" s="198">
        <f t="shared" si="2"/>
        <v>-2802.8446336915367</v>
      </c>
      <c r="I10" s="198">
        <f t="shared" si="2"/>
        <v>-2745.3931228051079</v>
      </c>
      <c r="J10" s="198">
        <f t="shared" si="2"/>
        <v>-2689.1192284242279</v>
      </c>
      <c r="K10" s="198">
        <f t="shared" si="2"/>
        <v>-2633.9988122692885</v>
      </c>
      <c r="L10" s="198">
        <f t="shared" si="2"/>
        <v>-2580.0082308368001</v>
      </c>
      <c r="M10" s="198">
        <f t="shared" si="2"/>
        <v>-2527.1243252577115</v>
      </c>
      <c r="N10" s="198">
        <f t="shared" si="2"/>
        <v>-2475.3244113635592</v>
      </c>
      <c r="O10" s="198">
        <f t="shared" si="2"/>
        <v>-2424.5862699562713</v>
      </c>
      <c r="P10" s="198">
        <f t="shared" si="2"/>
        <v>-2374.8881372774049</v>
      </c>
      <c r="Q10" s="198">
        <f t="shared" si="2"/>
        <v>-2326.2086956726998</v>
      </c>
      <c r="R10" s="198">
        <f t="shared" si="2"/>
        <v>-2278.5270644480916</v>
      </c>
      <c r="S10" s="198">
        <f t="shared" si="2"/>
        <v>-2231.822790913051</v>
      </c>
      <c r="T10" s="198">
        <f t="shared" si="2"/>
        <v>-2186.0758416075259</v>
      </c>
      <c r="U10" s="198">
        <f t="shared" si="2"/>
        <v>-2141.2665937088168</v>
      </c>
      <c r="V10" s="198">
        <f t="shared" si="2"/>
        <v>-2097.375826614385</v>
      </c>
      <c r="W10" s="198">
        <f t="shared" si="2"/>
        <v>-2054.3847136974509</v>
      </c>
      <c r="X10" s="198">
        <f t="shared" si="2"/>
        <v>-2012.2748142313358</v>
      </c>
      <c r="Y10" s="198">
        <f t="shared" si="2"/>
        <v>-1971.0280654794915</v>
      </c>
      <c r="Z10" s="198">
        <f t="shared" si="2"/>
        <v>-1930.6267749476683</v>
      </c>
      <c r="AA10" s="198">
        <f t="shared" si="2"/>
        <v>-1891.0536127947416</v>
      </c>
      <c r="AB10" s="198">
        <f t="shared" si="2"/>
        <v>-1852.2916043992882</v>
      </c>
      <c r="AC10" s="198">
        <f t="shared" si="2"/>
        <v>-1781.1849631364457</v>
      </c>
      <c r="AD10" s="198">
        <f t="shared" si="2"/>
        <v>-1745.3418605687039</v>
      </c>
      <c r="AE10" s="198">
        <f t="shared" si="2"/>
        <v>-1710.2200351441279</v>
      </c>
      <c r="AF10" s="198">
        <f t="shared" si="2"/>
        <v>-1675.8049724742013</v>
      </c>
      <c r="AG10" s="198">
        <f t="shared" si="2"/>
        <v>-1642.0824502459873</v>
      </c>
      <c r="AH10" s="198">
        <f t="shared" si="2"/>
        <v>-1609.0385323447117</v>
      </c>
      <c r="AI10" s="198">
        <f t="shared" si="2"/>
        <v>-1576.659563094523</v>
      </c>
      <c r="AJ10" s="198">
        <f t="shared" si="2"/>
        <v>-1544.9321616151719</v>
      </c>
      <c r="AK10" s="198">
        <f t="shared" si="2"/>
        <v>-1513.8432162922254</v>
      </c>
      <c r="AL10" s="198">
        <f t="shared" si="2"/>
        <v>-1483.3798793586466</v>
      </c>
      <c r="AM10" s="198">
        <f t="shared" si="2"/>
        <v>-1453.529561585281</v>
      </c>
      <c r="AN10" s="198">
        <f t="shared" si="2"/>
        <v>-1424.2799270782416</v>
      </c>
      <c r="AO10" s="198">
        <f t="shared" si="2"/>
        <v>-1395.6188881811104</v>
      </c>
      <c r="AP10" s="198">
        <f t="shared" si="2"/>
        <v>-1367.5346004794701</v>
      </c>
      <c r="AQ10" s="198">
        <f t="shared" si="2"/>
        <v>-1340.0154579061928</v>
      </c>
      <c r="AR10" s="198">
        <f t="shared" si="2"/>
        <v>-1313.0500879451065</v>
      </c>
      <c r="AS10" s="198">
        <f t="shared" si="2"/>
        <v>-1286.6273469312073</v>
      </c>
      <c r="AT10" s="198">
        <f t="shared" si="2"/>
        <v>-1260.7363154454506</v>
      </c>
      <c r="AU10" s="198">
        <f t="shared" si="2"/>
        <v>-1235.3662938022026</v>
      </c>
      <c r="AV10" s="198">
        <f t="shared" si="2"/>
        <v>-1210.5067976275241</v>
      </c>
    </row>
    <row r="11" spans="1:48" s="196" customFormat="1" ht="17.25" customHeight="1">
      <c r="A11" s="193"/>
      <c r="B11" s="193"/>
      <c r="C11" s="193"/>
      <c r="D11" s="310" t="s">
        <v>410</v>
      </c>
      <c r="E11" s="310"/>
      <c r="F11" s="202">
        <f t="shared" ref="F11:AV11" si="3">IF(F8=0,"",F8-E8)</f>
        <v>-19551.454000000027</v>
      </c>
      <c r="G11" s="202">
        <f t="shared" si="3"/>
        <v>35075.118000000017</v>
      </c>
      <c r="H11" s="202">
        <f t="shared" si="3"/>
        <v>16151.082999999984</v>
      </c>
      <c r="I11" s="202">
        <f t="shared" si="3"/>
        <v>-25023.999000000011</v>
      </c>
      <c r="J11" s="202">
        <f t="shared" si="3"/>
        <v>11959.974000000017</v>
      </c>
      <c r="K11" s="202">
        <f t="shared" si="3"/>
        <v>22112.77900000001</v>
      </c>
      <c r="L11" s="202">
        <f t="shared" si="3"/>
        <v>-44335.902000000031</v>
      </c>
      <c r="M11" s="202">
        <f t="shared" si="3"/>
        <v>30082.559000000008</v>
      </c>
      <c r="N11" s="202">
        <f t="shared" si="3"/>
        <v>10263.070999999996</v>
      </c>
      <c r="O11" s="202">
        <f t="shared" si="3"/>
        <v>-71763.249999999985</v>
      </c>
      <c r="P11" s="202">
        <f t="shared" si="3"/>
        <v>-251.75800000001618</v>
      </c>
      <c r="Q11" s="202">
        <f t="shared" si="3"/>
        <v>3373.6300000000192</v>
      </c>
      <c r="R11" s="202">
        <f t="shared" si="3"/>
        <v>-5825.7290000000066</v>
      </c>
      <c r="S11" s="202">
        <f t="shared" si="3"/>
        <v>3251.0140000000101</v>
      </c>
      <c r="T11" s="202">
        <f t="shared" si="3"/>
        <v>12130.143999999986</v>
      </c>
      <c r="U11" s="202">
        <f t="shared" si="3"/>
        <v>5885.5810000000056</v>
      </c>
      <c r="V11" s="202">
        <f t="shared" si="3"/>
        <v>355.40700000000652</v>
      </c>
      <c r="W11" s="202">
        <f t="shared" si="3"/>
        <v>177.44999999999709</v>
      </c>
      <c r="X11" s="202" t="str">
        <f t="shared" si="3"/>
        <v/>
      </c>
      <c r="Y11" s="202" t="str">
        <f t="shared" si="3"/>
        <v/>
      </c>
      <c r="Z11" s="202" t="str">
        <f t="shared" si="3"/>
        <v/>
      </c>
      <c r="AA11" s="202" t="str">
        <f t="shared" si="3"/>
        <v/>
      </c>
      <c r="AB11" s="202" t="str">
        <f t="shared" si="3"/>
        <v/>
      </c>
      <c r="AC11" s="202" t="str">
        <f t="shared" si="3"/>
        <v/>
      </c>
      <c r="AD11" s="202" t="str">
        <f t="shared" si="3"/>
        <v/>
      </c>
      <c r="AE11" s="202" t="str">
        <f t="shared" si="3"/>
        <v/>
      </c>
      <c r="AF11" s="202" t="str">
        <f t="shared" si="3"/>
        <v/>
      </c>
      <c r="AG11" s="202" t="str">
        <f t="shared" si="3"/>
        <v/>
      </c>
      <c r="AH11" s="202" t="str">
        <f t="shared" si="3"/>
        <v/>
      </c>
      <c r="AI11" s="202" t="str">
        <f t="shared" si="3"/>
        <v/>
      </c>
      <c r="AJ11" s="202" t="str">
        <f t="shared" si="3"/>
        <v/>
      </c>
      <c r="AK11" s="202" t="str">
        <f t="shared" si="3"/>
        <v/>
      </c>
      <c r="AL11" s="202" t="str">
        <f t="shared" si="3"/>
        <v/>
      </c>
      <c r="AM11" s="202" t="str">
        <f t="shared" si="3"/>
        <v/>
      </c>
      <c r="AN11" s="202" t="str">
        <f t="shared" si="3"/>
        <v/>
      </c>
      <c r="AO11" s="202" t="str">
        <f t="shared" si="3"/>
        <v/>
      </c>
      <c r="AP11" s="202" t="str">
        <f t="shared" si="3"/>
        <v/>
      </c>
      <c r="AQ11" s="202" t="str">
        <f t="shared" si="3"/>
        <v/>
      </c>
      <c r="AR11" s="202" t="str">
        <f t="shared" si="3"/>
        <v/>
      </c>
      <c r="AS11" s="202" t="str">
        <f t="shared" si="3"/>
        <v/>
      </c>
      <c r="AT11" s="202" t="str">
        <f t="shared" si="3"/>
        <v/>
      </c>
      <c r="AU11" s="202" t="str">
        <f t="shared" si="3"/>
        <v/>
      </c>
      <c r="AV11" s="202" t="str">
        <f t="shared" si="3"/>
        <v/>
      </c>
    </row>
    <row r="12" spans="1:48" s="196" customFormat="1" ht="17.25" customHeight="1">
      <c r="A12" s="193"/>
      <c r="B12" s="193"/>
      <c r="C12" s="193"/>
      <c r="D12" s="310" t="s">
        <v>411</v>
      </c>
      <c r="E12" s="310"/>
      <c r="F12" s="198">
        <f t="shared" ref="F12:AV12" si="4">F7-$E7</f>
        <v>-2921.3795943204896</v>
      </c>
      <c r="G12" s="198">
        <f t="shared" si="4"/>
        <v>-5782.8779988136957</v>
      </c>
      <c r="H12" s="198">
        <f t="shared" si="4"/>
        <v>-8585.7226325052325</v>
      </c>
      <c r="I12" s="198">
        <f t="shared" si="4"/>
        <v>-11331.11575531034</v>
      </c>
      <c r="J12" s="198">
        <f t="shared" si="4"/>
        <v>-14020.234983734568</v>
      </c>
      <c r="K12" s="198">
        <f t="shared" si="4"/>
        <v>-16654.233796003857</v>
      </c>
      <c r="L12" s="198">
        <f t="shared" si="4"/>
        <v>-19234.242026840657</v>
      </c>
      <c r="M12" s="198">
        <f t="shared" si="4"/>
        <v>-21761.366352098368</v>
      </c>
      <c r="N12" s="198">
        <f t="shared" si="4"/>
        <v>-24236.690763461927</v>
      </c>
      <c r="O12" s="198">
        <f t="shared" si="4"/>
        <v>-26661.277033418199</v>
      </c>
      <c r="P12" s="198">
        <f t="shared" si="4"/>
        <v>-29036.165170695604</v>
      </c>
      <c r="Q12" s="198">
        <f t="shared" si="4"/>
        <v>-31362.373866368303</v>
      </c>
      <c r="R12" s="198">
        <f t="shared" si="4"/>
        <v>-33640.900930816395</v>
      </c>
      <c r="S12" s="198">
        <f t="shared" si="4"/>
        <v>-35872.723721729446</v>
      </c>
      <c r="T12" s="198">
        <f t="shared" si="4"/>
        <v>-38058.799563336972</v>
      </c>
      <c r="U12" s="198">
        <f t="shared" si="4"/>
        <v>-40200.066157045789</v>
      </c>
      <c r="V12" s="198">
        <f t="shared" si="4"/>
        <v>-42297.441983660174</v>
      </c>
      <c r="W12" s="198">
        <f t="shared" si="4"/>
        <v>-44351.826697357625</v>
      </c>
      <c r="X12" s="198">
        <f t="shared" si="4"/>
        <v>-46364.10151158896</v>
      </c>
      <c r="Y12" s="198">
        <f t="shared" si="4"/>
        <v>-48335.129577068452</v>
      </c>
      <c r="Z12" s="198">
        <f t="shared" si="4"/>
        <v>-50265.75635201612</v>
      </c>
      <c r="AA12" s="198">
        <f t="shared" si="4"/>
        <v>-52156.809964810862</v>
      </c>
      <c r="AB12" s="198">
        <f t="shared" si="4"/>
        <v>-54009.10156921015</v>
      </c>
      <c r="AC12" s="198">
        <f t="shared" si="4"/>
        <v>-55790.286532346596</v>
      </c>
      <c r="AD12" s="198">
        <f t="shared" si="4"/>
        <v>-57535.6283929153</v>
      </c>
      <c r="AE12" s="198">
        <f t="shared" si="4"/>
        <v>-59245.848428059428</v>
      </c>
      <c r="AF12" s="198">
        <f t="shared" si="4"/>
        <v>-60921.653400533629</v>
      </c>
      <c r="AG12" s="198">
        <f t="shared" si="4"/>
        <v>-62563.735850779616</v>
      </c>
      <c r="AH12" s="198">
        <f t="shared" si="4"/>
        <v>-64172.774383124328</v>
      </c>
      <c r="AI12" s="198">
        <f t="shared" si="4"/>
        <v>-65749.433946218851</v>
      </c>
      <c r="AJ12" s="198">
        <f t="shared" si="4"/>
        <v>-67294.366107834023</v>
      </c>
      <c r="AK12" s="198">
        <f t="shared" si="4"/>
        <v>-68808.209324126248</v>
      </c>
      <c r="AL12" s="198">
        <f t="shared" si="4"/>
        <v>-70291.589203484895</v>
      </c>
      <c r="AM12" s="198">
        <f t="shared" si="4"/>
        <v>-71745.118765070176</v>
      </c>
      <c r="AN12" s="198">
        <f t="shared" si="4"/>
        <v>-73169.398692148417</v>
      </c>
      <c r="AO12" s="198">
        <f t="shared" si="4"/>
        <v>-74565.017580329528</v>
      </c>
      <c r="AP12" s="198">
        <f t="shared" si="4"/>
        <v>-75932.552180808998</v>
      </c>
      <c r="AQ12" s="198">
        <f t="shared" si="4"/>
        <v>-77272.567638715191</v>
      </c>
      <c r="AR12" s="198">
        <f t="shared" si="4"/>
        <v>-78585.617726660304</v>
      </c>
      <c r="AS12" s="198">
        <f t="shared" si="4"/>
        <v>-79872.245073591504</v>
      </c>
      <c r="AT12" s="198">
        <f t="shared" si="4"/>
        <v>-81132.981389036955</v>
      </c>
      <c r="AU12" s="198">
        <f t="shared" si="4"/>
        <v>-82368.347682839158</v>
      </c>
      <c r="AV12" s="198">
        <f t="shared" si="4"/>
        <v>-83578.854480466689</v>
      </c>
    </row>
    <row r="13" spans="1:48" s="196" customFormat="1" ht="17.25" customHeight="1">
      <c r="A13" s="193"/>
      <c r="B13" s="193"/>
      <c r="C13" s="193"/>
      <c r="D13" s="310" t="s">
        <v>412</v>
      </c>
      <c r="E13" s="310"/>
      <c r="F13" s="202">
        <f t="shared" ref="F13:AV13" si="5">IF(F8=0,"",F8-$E8)</f>
        <v>-19551.454000000027</v>
      </c>
      <c r="G13" s="202">
        <f t="shared" si="5"/>
        <v>15523.66399999999</v>
      </c>
      <c r="H13" s="202">
        <f t="shared" si="5"/>
        <v>31674.746999999974</v>
      </c>
      <c r="I13" s="202">
        <f t="shared" si="5"/>
        <v>6650.7479999999632</v>
      </c>
      <c r="J13" s="202">
        <f t="shared" si="5"/>
        <v>18610.72199999998</v>
      </c>
      <c r="K13" s="202">
        <f t="shared" si="5"/>
        <v>40723.500999999989</v>
      </c>
      <c r="L13" s="202">
        <f t="shared" si="5"/>
        <v>-3612.4010000000417</v>
      </c>
      <c r="M13" s="202">
        <f t="shared" si="5"/>
        <v>26470.157999999967</v>
      </c>
      <c r="N13" s="202">
        <f t="shared" si="5"/>
        <v>36733.228999999963</v>
      </c>
      <c r="O13" s="202">
        <f t="shared" si="5"/>
        <v>-35030.021000000022</v>
      </c>
      <c r="P13" s="202">
        <f t="shared" si="5"/>
        <v>-35281.779000000039</v>
      </c>
      <c r="Q13" s="202">
        <f t="shared" si="5"/>
        <v>-31908.149000000019</v>
      </c>
      <c r="R13" s="202">
        <f t="shared" si="5"/>
        <v>-37733.878000000026</v>
      </c>
      <c r="S13" s="202">
        <f t="shared" si="5"/>
        <v>-34482.864000000016</v>
      </c>
      <c r="T13" s="202">
        <f t="shared" si="5"/>
        <v>-22352.72000000003</v>
      </c>
      <c r="U13" s="202">
        <f t="shared" si="5"/>
        <v>-16467.139000000025</v>
      </c>
      <c r="V13" s="202">
        <f t="shared" si="5"/>
        <v>-16111.732000000018</v>
      </c>
      <c r="W13" s="202">
        <f t="shared" si="5"/>
        <v>-15934.282000000021</v>
      </c>
      <c r="X13" s="202" t="str">
        <f t="shared" si="5"/>
        <v/>
      </c>
      <c r="Y13" s="202" t="str">
        <f t="shared" si="5"/>
        <v/>
      </c>
      <c r="Z13" s="202" t="str">
        <f t="shared" si="5"/>
        <v/>
      </c>
      <c r="AA13" s="202" t="str">
        <f t="shared" si="5"/>
        <v/>
      </c>
      <c r="AB13" s="202" t="str">
        <f t="shared" si="5"/>
        <v/>
      </c>
      <c r="AC13" s="202" t="str">
        <f t="shared" si="5"/>
        <v/>
      </c>
      <c r="AD13" s="202" t="str">
        <f t="shared" si="5"/>
        <v/>
      </c>
      <c r="AE13" s="202" t="str">
        <f t="shared" si="5"/>
        <v/>
      </c>
      <c r="AF13" s="202" t="str">
        <f t="shared" si="5"/>
        <v/>
      </c>
      <c r="AG13" s="202" t="str">
        <f t="shared" si="5"/>
        <v/>
      </c>
      <c r="AH13" s="202" t="str">
        <f t="shared" si="5"/>
        <v/>
      </c>
      <c r="AI13" s="202" t="str">
        <f t="shared" si="5"/>
        <v/>
      </c>
      <c r="AJ13" s="202" t="str">
        <f t="shared" si="5"/>
        <v/>
      </c>
      <c r="AK13" s="202" t="str">
        <f t="shared" si="5"/>
        <v/>
      </c>
      <c r="AL13" s="202" t="str">
        <f t="shared" si="5"/>
        <v/>
      </c>
      <c r="AM13" s="202" t="str">
        <f t="shared" si="5"/>
        <v/>
      </c>
      <c r="AN13" s="202" t="str">
        <f t="shared" si="5"/>
        <v/>
      </c>
      <c r="AO13" s="202" t="str">
        <f t="shared" si="5"/>
        <v/>
      </c>
      <c r="AP13" s="202" t="str">
        <f t="shared" si="5"/>
        <v/>
      </c>
      <c r="AQ13" s="202" t="str">
        <f t="shared" si="5"/>
        <v/>
      </c>
      <c r="AR13" s="202" t="str">
        <f t="shared" si="5"/>
        <v/>
      </c>
      <c r="AS13" s="202" t="str">
        <f t="shared" si="5"/>
        <v/>
      </c>
      <c r="AT13" s="202" t="str">
        <f t="shared" si="5"/>
        <v/>
      </c>
      <c r="AU13" s="202" t="str">
        <f t="shared" si="5"/>
        <v/>
      </c>
      <c r="AV13" s="202" t="str">
        <f t="shared" si="5"/>
        <v/>
      </c>
    </row>
    <row r="14" spans="1:48" s="193" customFormat="1" ht="17.25" customHeight="1">
      <c r="D14" s="191"/>
      <c r="E14" s="191"/>
      <c r="F14" s="200"/>
      <c r="G14" s="200"/>
      <c r="H14" s="200"/>
      <c r="I14" s="200"/>
      <c r="J14" s="200"/>
      <c r="K14" s="200"/>
      <c r="L14" s="200"/>
      <c r="M14" s="200"/>
      <c r="N14" s="200"/>
      <c r="O14" s="200"/>
      <c r="P14" s="200"/>
      <c r="Q14" s="200"/>
      <c r="R14" s="200"/>
      <c r="S14" s="203"/>
      <c r="T14" s="204"/>
    </row>
    <row r="15" spans="1:48" ht="15.75" customHeight="1">
      <c r="A15" s="179"/>
      <c r="B15" s="311" t="s">
        <v>413</v>
      </c>
      <c r="C15" s="311"/>
      <c r="D15" s="311"/>
      <c r="E15" s="205">
        <f>IF(SUM(E17:E26)=0,"",SUM(E17:E26))</f>
        <v>142523.19900000002</v>
      </c>
      <c r="F15" s="205">
        <f t="shared" ref="F15:AV15" si="6">SUM(F17:F26)</f>
        <v>122971.745</v>
      </c>
      <c r="G15" s="205">
        <f t="shared" si="6"/>
        <v>158046.86300000001</v>
      </c>
      <c r="H15" s="205">
        <f t="shared" si="6"/>
        <v>174197.946</v>
      </c>
      <c r="I15" s="205">
        <f t="shared" si="6"/>
        <v>149173.94699999999</v>
      </c>
      <c r="J15" s="205">
        <f t="shared" si="6"/>
        <v>161133.921</v>
      </c>
      <c r="K15" s="205">
        <f t="shared" si="6"/>
        <v>183246.7</v>
      </c>
      <c r="L15" s="205">
        <f t="shared" si="6"/>
        <v>138910.79799999998</v>
      </c>
      <c r="M15" s="205">
        <f t="shared" si="6"/>
        <v>168993.35699999999</v>
      </c>
      <c r="N15" s="205">
        <f t="shared" si="6"/>
        <v>179256.42799999999</v>
      </c>
      <c r="O15" s="205">
        <f t="shared" si="6"/>
        <v>107493.178</v>
      </c>
      <c r="P15" s="205">
        <f t="shared" si="6"/>
        <v>107241.41999999998</v>
      </c>
      <c r="Q15" s="205">
        <f t="shared" si="6"/>
        <v>110615.05</v>
      </c>
      <c r="R15" s="205">
        <f t="shared" si="6"/>
        <v>104789.321</v>
      </c>
      <c r="S15" s="205">
        <f t="shared" si="6"/>
        <v>108040.33500000001</v>
      </c>
      <c r="T15" s="205">
        <f t="shared" si="6"/>
        <v>120170.47899999999</v>
      </c>
      <c r="U15" s="205">
        <f t="shared" si="6"/>
        <v>126056.06</v>
      </c>
      <c r="V15" s="205">
        <f t="shared" si="6"/>
        <v>126411.467</v>
      </c>
      <c r="W15" s="205">
        <f t="shared" si="6"/>
        <v>126588.917</v>
      </c>
      <c r="X15" s="205">
        <f t="shared" si="6"/>
        <v>0</v>
      </c>
      <c r="Y15" s="205">
        <f t="shared" si="6"/>
        <v>0</v>
      </c>
      <c r="Z15" s="205">
        <f t="shared" si="6"/>
        <v>0</v>
      </c>
      <c r="AA15" s="205">
        <f t="shared" si="6"/>
        <v>0</v>
      </c>
      <c r="AB15" s="205">
        <f t="shared" si="6"/>
        <v>0</v>
      </c>
      <c r="AC15" s="205">
        <f t="shared" si="6"/>
        <v>0</v>
      </c>
      <c r="AD15" s="205">
        <f t="shared" si="6"/>
        <v>0</v>
      </c>
      <c r="AE15" s="205">
        <f t="shared" si="6"/>
        <v>0</v>
      </c>
      <c r="AF15" s="205">
        <f t="shared" si="6"/>
        <v>0</v>
      </c>
      <c r="AG15" s="205">
        <f t="shared" si="6"/>
        <v>0</v>
      </c>
      <c r="AH15" s="205">
        <f t="shared" si="6"/>
        <v>0</v>
      </c>
      <c r="AI15" s="205">
        <f t="shared" si="6"/>
        <v>0</v>
      </c>
      <c r="AJ15" s="205">
        <f t="shared" si="6"/>
        <v>0</v>
      </c>
      <c r="AK15" s="205">
        <f t="shared" si="6"/>
        <v>0</v>
      </c>
      <c r="AL15" s="205">
        <f t="shared" si="6"/>
        <v>0</v>
      </c>
      <c r="AM15" s="205">
        <f t="shared" si="6"/>
        <v>0</v>
      </c>
      <c r="AN15" s="205">
        <f t="shared" si="6"/>
        <v>0</v>
      </c>
      <c r="AO15" s="205">
        <f t="shared" si="6"/>
        <v>0</v>
      </c>
      <c r="AP15" s="205">
        <f t="shared" si="6"/>
        <v>0</v>
      </c>
      <c r="AQ15" s="205">
        <f t="shared" si="6"/>
        <v>0</v>
      </c>
      <c r="AR15" s="205">
        <f t="shared" si="6"/>
        <v>0</v>
      </c>
      <c r="AS15" s="205">
        <f t="shared" si="6"/>
        <v>0</v>
      </c>
      <c r="AT15" s="205">
        <f t="shared" si="6"/>
        <v>0</v>
      </c>
      <c r="AU15" s="205">
        <f t="shared" si="6"/>
        <v>0</v>
      </c>
      <c r="AV15" s="205">
        <f t="shared" si="6"/>
        <v>0</v>
      </c>
    </row>
    <row r="16" spans="1:48">
      <c r="A16" s="179"/>
      <c r="B16" s="308"/>
      <c r="C16" s="308"/>
      <c r="D16" s="206" t="s">
        <v>414</v>
      </c>
      <c r="E16" s="309"/>
      <c r="F16" s="309"/>
      <c r="G16" s="309"/>
      <c r="H16" s="309"/>
      <c r="I16" s="309"/>
      <c r="J16" s="309"/>
      <c r="K16" s="309"/>
      <c r="L16" s="309"/>
      <c r="M16" s="309"/>
      <c r="N16" s="309"/>
      <c r="O16" s="309"/>
      <c r="P16" s="309"/>
      <c r="Q16" s="309"/>
      <c r="R16" s="309"/>
      <c r="S16" s="309"/>
      <c r="T16" s="309"/>
      <c r="U16" s="309"/>
      <c r="V16" s="309"/>
      <c r="W16" s="309"/>
      <c r="X16" s="309"/>
      <c r="Y16" s="309"/>
      <c r="Z16" s="309"/>
      <c r="AA16" s="309"/>
      <c r="AB16" s="309"/>
      <c r="AC16" s="309"/>
      <c r="AD16" s="309"/>
      <c r="AE16" s="309"/>
      <c r="AF16" s="309"/>
      <c r="AG16" s="309"/>
      <c r="AH16" s="309"/>
      <c r="AI16" s="309"/>
      <c r="AJ16" s="309"/>
      <c r="AK16" s="309"/>
      <c r="AL16" s="309"/>
      <c r="AM16" s="309"/>
      <c r="AN16" s="309"/>
      <c r="AO16" s="309"/>
      <c r="AP16" s="309"/>
      <c r="AQ16" s="309"/>
      <c r="AR16" s="309"/>
      <c r="AS16" s="309"/>
      <c r="AT16" s="309"/>
      <c r="AU16" s="309"/>
      <c r="AV16" s="309"/>
    </row>
    <row r="17" spans="1:48">
      <c r="A17" s="179" t="str">
        <f t="shared" ref="A17:A26" si="7">IF(E17&gt;0,CONCATENATE(C17,", "),"")</f>
        <v xml:space="preserve">Strom, </v>
      </c>
      <c r="B17" s="207">
        <v>1</v>
      </c>
      <c r="C17" s="208" t="s">
        <v>19</v>
      </c>
      <c r="D17" s="209">
        <v>0.53300000000000003</v>
      </c>
      <c r="E17" s="210">
        <f>+Energieverbräuche!D8*E27</f>
        <v>35366.149000000005</v>
      </c>
      <c r="F17" s="210">
        <f>+Energieverbräuche!E8*F27</f>
        <v>34989.851000000002</v>
      </c>
      <c r="G17" s="210">
        <f>+Energieverbräuche!F8*G27</f>
        <v>38230.491000000002</v>
      </c>
      <c r="H17" s="210">
        <f>+Energieverbräuche!G8*H27</f>
        <v>44167.045000000006</v>
      </c>
      <c r="I17" s="210">
        <f>+Energieverbräuche!H8*I27</f>
        <v>43551.43</v>
      </c>
      <c r="J17" s="210">
        <f>+Energieverbräuche!I8*J27</f>
        <v>47475.376000000004</v>
      </c>
      <c r="K17" s="210">
        <f>+Energieverbräuche!J8*K27</f>
        <v>44817.305</v>
      </c>
      <c r="L17" s="210">
        <f>+Energieverbräuche!K8*L27</f>
        <v>45805.487000000001</v>
      </c>
      <c r="M17" s="210">
        <f>+Energieverbräuche!L8*M27</f>
        <v>47099.611000000004</v>
      </c>
      <c r="N17" s="210">
        <f>+Energieverbräuche!M8*N27</f>
        <v>43495.998</v>
      </c>
      <c r="O17" s="210">
        <f>+Energieverbräuche!N8*O27</f>
        <v>34220.732000000004</v>
      </c>
      <c r="P17" s="210">
        <f>+Energieverbräuche!O8*P27</f>
        <v>33074.781999999999</v>
      </c>
      <c r="Q17" s="210">
        <f>+Energieverbräuche!P8*Q27</f>
        <v>44736.822</v>
      </c>
      <c r="R17" s="210">
        <f>+Energieverbräuche!Q8*R27</f>
        <v>38673.947</v>
      </c>
      <c r="S17" s="210">
        <f>+Energieverbräuche!R8*S27</f>
        <v>31564.793000000001</v>
      </c>
      <c r="T17" s="210">
        <f>+Energieverbräuche!S8*T27</f>
        <v>37673.506000000001</v>
      </c>
      <c r="U17" s="210">
        <f>+Energieverbräuche!T8*U27</f>
        <v>45195.735000000001</v>
      </c>
      <c r="V17" s="210">
        <f>+Energieverbräuche!U8*V27</f>
        <v>59156.604000000007</v>
      </c>
      <c r="W17" s="210">
        <f>+Energieverbräuche!V8*W27</f>
        <v>54353.208000000006</v>
      </c>
      <c r="X17" s="210">
        <f>+Energieverbräuche!W8*X27</f>
        <v>0</v>
      </c>
      <c r="Y17" s="210">
        <f>+Energieverbräuche!X8*Y27</f>
        <v>0</v>
      </c>
      <c r="Z17" s="210">
        <f>+Energieverbräuche!Y8*Z27</f>
        <v>0</v>
      </c>
      <c r="AA17" s="210">
        <f>+Energieverbräuche!Z8*AA27</f>
        <v>0</v>
      </c>
      <c r="AB17" s="210">
        <f>+Energieverbräuche!AA8*AB27</f>
        <v>0</v>
      </c>
      <c r="AC17" s="210">
        <f>+Energieverbräuche!AB8*AC27</f>
        <v>0</v>
      </c>
      <c r="AD17" s="210">
        <f>+Energieverbräuche!AC8*AD27</f>
        <v>0</v>
      </c>
      <c r="AE17" s="210">
        <f>+Energieverbräuche!AD8*AE27</f>
        <v>0</v>
      </c>
      <c r="AF17" s="210">
        <f>+Energieverbräuche!AE8*AF27</f>
        <v>0</v>
      </c>
      <c r="AG17" s="210">
        <f>+Energieverbräuche!AF8*AG27</f>
        <v>0</v>
      </c>
      <c r="AH17" s="210">
        <f>+Energieverbräuche!AG8*AH27</f>
        <v>0</v>
      </c>
      <c r="AI17" s="210">
        <f>+Energieverbräuche!AH8*AI27</f>
        <v>0</v>
      </c>
      <c r="AJ17" s="210">
        <f>+Energieverbräuche!AI8*AJ27</f>
        <v>0</v>
      </c>
      <c r="AK17" s="210">
        <f>+Energieverbräuche!AJ8*AK27</f>
        <v>0</v>
      </c>
      <c r="AL17" s="210">
        <f>+Energieverbräuche!AK8*AL27</f>
        <v>0</v>
      </c>
      <c r="AM17" s="210">
        <f>+Energieverbräuche!AL8*AM27</f>
        <v>0</v>
      </c>
      <c r="AN17" s="210">
        <f>+Energieverbräuche!AM8*AN27</f>
        <v>0</v>
      </c>
      <c r="AO17" s="210">
        <f>+Energieverbräuche!AN8*AO27</f>
        <v>0</v>
      </c>
      <c r="AP17" s="210">
        <f>+Energieverbräuche!AO8*AP27</f>
        <v>0</v>
      </c>
      <c r="AQ17" s="210">
        <f>+Energieverbräuche!AP8*AQ27</f>
        <v>0</v>
      </c>
      <c r="AR17" s="210">
        <f>+Energieverbräuche!AQ8*AR27</f>
        <v>0</v>
      </c>
      <c r="AS17" s="210">
        <f>+Energieverbräuche!AR8*AS27</f>
        <v>0</v>
      </c>
      <c r="AT17" s="210">
        <f>+Energieverbräuche!AS8*AT27</f>
        <v>0</v>
      </c>
      <c r="AU17" s="210">
        <f>+Energieverbräuche!AT8*AU27</f>
        <v>0</v>
      </c>
      <c r="AV17" s="210">
        <f>+Energieverbräuche!AU8*AV27</f>
        <v>0</v>
      </c>
    </row>
    <row r="18" spans="1:48">
      <c r="A18" s="179" t="str">
        <f t="shared" si="7"/>
        <v xml:space="preserve">Heizenergie, </v>
      </c>
      <c r="B18" s="211">
        <v>2</v>
      </c>
      <c r="C18" s="212" t="s">
        <v>415</v>
      </c>
      <c r="D18" s="213">
        <v>0.182</v>
      </c>
      <c r="E18" s="214">
        <f>+Energieverbräuche!D17*E28</f>
        <v>107157.05</v>
      </c>
      <c r="F18" s="214">
        <f>+Energieverbräuche!E17*F28</f>
        <v>87981.894</v>
      </c>
      <c r="G18" s="214">
        <f>+Energieverbräuche!F17*G28</f>
        <v>119821.70199999999</v>
      </c>
      <c r="H18" s="214">
        <f>+Energieverbräuche!G17*H28</f>
        <v>131385.25399999999</v>
      </c>
      <c r="I18" s="214">
        <f>+Energieverbräuche!H17*I28</f>
        <v>106976.87</v>
      </c>
      <c r="J18" s="214">
        <f>+Energieverbräuche!I17*J28</f>
        <v>115012.898</v>
      </c>
      <c r="K18" s="214">
        <f>+Energieverbräuche!J17*K28</f>
        <v>139929.79</v>
      </c>
      <c r="L18" s="214">
        <f>+Energieverbräuche!K17*L28</f>
        <v>94684.59</v>
      </c>
      <c r="M18" s="214">
        <f>+Energieverbräuche!L17*M28</f>
        <v>123437.314</v>
      </c>
      <c r="N18" s="214">
        <f>+Energieverbräuche!M17*N28</f>
        <v>137241.10399999999</v>
      </c>
      <c r="O18" s="214">
        <f>+Energieverbräuche!N17*O28</f>
        <v>74696.622000000003</v>
      </c>
      <c r="P18" s="214">
        <f>+Energieverbräuche!O17*P28</f>
        <v>75979.903999999995</v>
      </c>
      <c r="Q18" s="214">
        <f>+Energieverbräuche!P17*Q28</f>
        <v>67522</v>
      </c>
      <c r="R18" s="214">
        <f>+Energieverbräuche!Q17*R28</f>
        <v>67886</v>
      </c>
      <c r="S18" s="214">
        <f>+Energieverbräuche!R17*S28</f>
        <v>78044.694000000003</v>
      </c>
      <c r="T18" s="214">
        <f>+Energieverbräuche!S17*T28</f>
        <v>84266</v>
      </c>
      <c r="U18" s="214">
        <f>+Energieverbräuche!T17*U28</f>
        <v>82446</v>
      </c>
      <c r="V18" s="214">
        <f>+Energieverbräuche!U17*V28</f>
        <v>68845.868000000002</v>
      </c>
      <c r="W18" s="214">
        <f>+Energieverbräuche!V17*W28</f>
        <v>73948.237999999998</v>
      </c>
      <c r="X18" s="214">
        <f>+Energieverbräuche!W17*X28</f>
        <v>0</v>
      </c>
      <c r="Y18" s="214">
        <f>+Energieverbräuche!X17*Y28</f>
        <v>0</v>
      </c>
      <c r="Z18" s="214">
        <f>+Energieverbräuche!Y17*Z28</f>
        <v>0</v>
      </c>
      <c r="AA18" s="214">
        <f>+Energieverbräuche!Z17*AA28</f>
        <v>0</v>
      </c>
      <c r="AB18" s="214">
        <f>+Energieverbräuche!AA17*AB28</f>
        <v>0</v>
      </c>
      <c r="AC18" s="214">
        <f>+Energieverbräuche!AB17*AC28</f>
        <v>0</v>
      </c>
      <c r="AD18" s="214">
        <f>+Energieverbräuche!AC17*AD28</f>
        <v>0</v>
      </c>
      <c r="AE18" s="214">
        <f>+Energieverbräuche!AD17*AE28</f>
        <v>0</v>
      </c>
      <c r="AF18" s="214">
        <f>+Energieverbräuche!AE17*AF28</f>
        <v>0</v>
      </c>
      <c r="AG18" s="214">
        <f>+Energieverbräuche!AF17*AG28</f>
        <v>0</v>
      </c>
      <c r="AH18" s="214">
        <f>+Energieverbräuche!AG17*AH28</f>
        <v>0</v>
      </c>
      <c r="AI18" s="214">
        <f>+Energieverbräuche!AH17*AI28</f>
        <v>0</v>
      </c>
      <c r="AJ18" s="214">
        <f>+Energieverbräuche!AI17*AJ28</f>
        <v>0</v>
      </c>
      <c r="AK18" s="214">
        <f>+Energieverbräuche!AJ17*AK28</f>
        <v>0</v>
      </c>
      <c r="AL18" s="214">
        <f>+Energieverbräuche!AK17*AL28</f>
        <v>0</v>
      </c>
      <c r="AM18" s="214">
        <f>+Energieverbräuche!AL17*AM28</f>
        <v>0</v>
      </c>
      <c r="AN18" s="214">
        <f>+Energieverbräuche!AM17*AN28</f>
        <v>0</v>
      </c>
      <c r="AO18" s="214">
        <f>+Energieverbräuche!AN17*AO28</f>
        <v>0</v>
      </c>
      <c r="AP18" s="214">
        <f>+Energieverbräuche!AO17*AP28</f>
        <v>0</v>
      </c>
      <c r="AQ18" s="214">
        <f>+Energieverbräuche!AP17*AQ28</f>
        <v>0</v>
      </c>
      <c r="AR18" s="214">
        <f>+Energieverbräuche!AQ17*AR28</f>
        <v>0</v>
      </c>
      <c r="AS18" s="214">
        <f>+Energieverbräuche!AR17*AS28</f>
        <v>0</v>
      </c>
      <c r="AT18" s="214">
        <f>+Energieverbräuche!AS17*AT28</f>
        <v>0</v>
      </c>
      <c r="AU18" s="214">
        <f>+Energieverbräuche!AT17*AU28</f>
        <v>0</v>
      </c>
      <c r="AV18" s="214">
        <f>+Energieverbräuche!AU17*AV28</f>
        <v>0</v>
      </c>
    </row>
    <row r="19" spans="1:48">
      <c r="A19" s="179" t="str">
        <f t="shared" si="7"/>
        <v/>
      </c>
      <c r="B19" s="215">
        <v>3</v>
      </c>
      <c r="C19" s="216" t="s">
        <v>416</v>
      </c>
      <c r="D19" s="217">
        <f>D17</f>
        <v>0.53300000000000003</v>
      </c>
      <c r="E19" s="218">
        <f>(+Energieverbräuche!D22*$D$19)*(-1)</f>
        <v>0</v>
      </c>
      <c r="F19" s="218">
        <f>(+Energieverbräuche!E22*$D$19)*(-1)</f>
        <v>0</v>
      </c>
      <c r="G19" s="218">
        <f>(+Energieverbräuche!F22*$D$19)*(-1)</f>
        <v>-5.33</v>
      </c>
      <c r="H19" s="218">
        <f>(+Energieverbräuche!G22*$D$19)*(-1)</f>
        <v>-1354.3530000000001</v>
      </c>
      <c r="I19" s="218">
        <f>(+Energieverbräuche!H22*$D$19)*(-1)</f>
        <v>-1354.3530000000001</v>
      </c>
      <c r="J19" s="218">
        <f>(+Energieverbräuche!I22*$D$19)*(-1)</f>
        <v>-1354.3530000000001</v>
      </c>
      <c r="K19" s="218">
        <f>(+Energieverbräuche!J22*$D$19)*(-1)</f>
        <v>-1500.395</v>
      </c>
      <c r="L19" s="218">
        <f>(+Energieverbräuche!K22*$D$19)*(-1)</f>
        <v>-1579.279</v>
      </c>
      <c r="M19" s="218">
        <f>(+Energieverbräuche!L22*$D$19)*(-1)</f>
        <v>-1543.568</v>
      </c>
      <c r="N19" s="218">
        <f>(+Energieverbräuche!M22*$D$19)*(-1)</f>
        <v>-1480.674</v>
      </c>
      <c r="O19" s="218">
        <f>(+Energieverbräuche!N22*$D$19)*(-1)</f>
        <v>-1424.1760000000002</v>
      </c>
      <c r="P19" s="218">
        <f>(+Energieverbräuche!O22*$D$19)*(-1)</f>
        <v>-1813.2660000000001</v>
      </c>
      <c r="Q19" s="218">
        <f>(+Energieverbräuche!P22*$D$19)*(-1)</f>
        <v>-1643.7720000000002</v>
      </c>
      <c r="R19" s="218">
        <f>(+Energieverbräuche!Q22*$D$19)*(-1)</f>
        <v>-1770.6260000000002</v>
      </c>
      <c r="S19" s="218">
        <f>(+Energieverbräuche!R22*$D$19)*(-1)</f>
        <v>-1569.152</v>
      </c>
      <c r="T19" s="218">
        <f>(+Energieverbräuche!S22*$D$19)*(-1)</f>
        <v>-1769.027</v>
      </c>
      <c r="U19" s="218">
        <f>(+Energieverbräuche!T22*$D$19)*(-1)</f>
        <v>-1585.6750000000002</v>
      </c>
      <c r="V19" s="218">
        <f>(+Energieverbräuche!U22*$D$19)*(-1)</f>
        <v>-1591.0050000000001</v>
      </c>
      <c r="W19" s="218">
        <f>(+Energieverbräuche!V22*$D$19)*(-1)</f>
        <v>-1712.529</v>
      </c>
      <c r="X19" s="218">
        <f>(+Energieverbräuche!W22*$D$19)*(-1)</f>
        <v>0</v>
      </c>
      <c r="Y19" s="218">
        <f>(+Energieverbräuche!X22*$D$19)*(-1)</f>
        <v>0</v>
      </c>
      <c r="Z19" s="218">
        <f>(+Energieverbräuche!Y22*$D$19)*(-1)</f>
        <v>0</v>
      </c>
      <c r="AA19" s="218">
        <f>(+Energieverbräuche!Z22*$D$19)*(-1)</f>
        <v>0</v>
      </c>
      <c r="AB19" s="218">
        <f>(+Energieverbräuche!AA22*$D$19)*(-1)</f>
        <v>0</v>
      </c>
      <c r="AC19" s="218">
        <f>(+Energieverbräuche!AB22*$D$19)*(-1)</f>
        <v>0</v>
      </c>
      <c r="AD19" s="218">
        <f>(+Energieverbräuche!AC22*$D$19)*(-1)</f>
        <v>0</v>
      </c>
      <c r="AE19" s="218">
        <f>(+Energieverbräuche!AD22*$D$19)*(-1)</f>
        <v>0</v>
      </c>
      <c r="AF19" s="218">
        <f>(+Energieverbräuche!AE22*$D$19)*(-1)</f>
        <v>0</v>
      </c>
      <c r="AG19" s="218">
        <f>(+Energieverbräuche!AF22*$D$19)*(-1)</f>
        <v>0</v>
      </c>
      <c r="AH19" s="218">
        <f>(+Energieverbräuche!AG22*$D$19)*(-1)</f>
        <v>0</v>
      </c>
      <c r="AI19" s="218">
        <f>(+Energieverbräuche!AH22*$D$19)*(-1)</f>
        <v>0</v>
      </c>
      <c r="AJ19" s="218">
        <f>(+Energieverbräuche!AI22*$D$19)*(-1)</f>
        <v>0</v>
      </c>
      <c r="AK19" s="218">
        <f>(+Energieverbräuche!AJ22*$D$19)*(-1)</f>
        <v>0</v>
      </c>
      <c r="AL19" s="218">
        <f>(+Energieverbräuche!AK22*$D$19)*(-1)</f>
        <v>0</v>
      </c>
      <c r="AM19" s="218">
        <f>(+Energieverbräuche!AL22*$D$19)*(-1)</f>
        <v>0</v>
      </c>
      <c r="AN19" s="218">
        <f>(+Energieverbräuche!AM22*$D$19)*(-1)</f>
        <v>0</v>
      </c>
      <c r="AO19" s="218">
        <f>(+Energieverbräuche!AN22*$D$19)*(-1)</f>
        <v>0</v>
      </c>
      <c r="AP19" s="218">
        <f>(+Energieverbräuche!AO22*$D$19)*(-1)</f>
        <v>0</v>
      </c>
      <c r="AQ19" s="218">
        <f>(+Energieverbräuche!AP22*$D$19)*(-1)</f>
        <v>0</v>
      </c>
      <c r="AR19" s="218">
        <f>(+Energieverbräuche!AQ22*$D$19)*(-1)</f>
        <v>0</v>
      </c>
      <c r="AS19" s="218">
        <f>(+Energieverbräuche!AR22*$D$19)*(-1)</f>
        <v>0</v>
      </c>
      <c r="AT19" s="218">
        <f>(+Energieverbräuche!AS22*$D$19)*(-1)</f>
        <v>0</v>
      </c>
      <c r="AU19" s="218">
        <f>(+Energieverbräuche!AT22*$D$19)*(-1)</f>
        <v>0</v>
      </c>
      <c r="AV19" s="218">
        <f>(+Energieverbräuche!AU22*$D$19)*(-1)</f>
        <v>0</v>
      </c>
    </row>
    <row r="20" spans="1:48">
      <c r="A20" s="179" t="str">
        <f t="shared" si="7"/>
        <v/>
      </c>
      <c r="B20" s="219">
        <v>4</v>
      </c>
      <c r="C20" s="220" t="s">
        <v>417</v>
      </c>
      <c r="D20" s="221">
        <f>D18</f>
        <v>0.182</v>
      </c>
      <c r="E20" s="222"/>
      <c r="F20" s="222"/>
      <c r="G20" s="222"/>
      <c r="H20" s="222"/>
      <c r="I20" s="222"/>
      <c r="J20" s="222"/>
      <c r="K20" s="222"/>
      <c r="L20" s="222"/>
      <c r="M20" s="222"/>
      <c r="N20" s="222"/>
      <c r="O20" s="222"/>
      <c r="P20" s="222"/>
      <c r="Q20" s="222"/>
      <c r="R20" s="222"/>
      <c r="S20" s="222"/>
      <c r="T20" s="222"/>
      <c r="U20" s="222"/>
      <c r="V20" s="222"/>
      <c r="W20" s="222"/>
      <c r="X20" s="222"/>
      <c r="Y20" s="222"/>
      <c r="Z20" s="222"/>
      <c r="AA20" s="222"/>
      <c r="AB20" s="222"/>
      <c r="AC20" s="222"/>
      <c r="AD20" s="222"/>
      <c r="AE20" s="222"/>
      <c r="AF20" s="222"/>
      <c r="AG20" s="222"/>
      <c r="AH20" s="222"/>
      <c r="AI20" s="222"/>
      <c r="AJ20" s="222"/>
      <c r="AK20" s="222"/>
      <c r="AL20" s="222"/>
      <c r="AM20" s="222"/>
      <c r="AN20" s="222"/>
      <c r="AO20" s="222"/>
      <c r="AP20" s="222"/>
      <c r="AQ20" s="222"/>
      <c r="AR20" s="222"/>
      <c r="AS20" s="222"/>
      <c r="AT20" s="222"/>
      <c r="AU20" s="222"/>
      <c r="AV20" s="222"/>
    </row>
    <row r="21" spans="1:48">
      <c r="A21" s="179" t="str">
        <f t="shared" si="7"/>
        <v/>
      </c>
      <c r="B21" s="219">
        <v>5</v>
      </c>
      <c r="C21" s="220" t="s">
        <v>26</v>
      </c>
      <c r="D21" s="220"/>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B21" s="222"/>
      <c r="AC21" s="222"/>
      <c r="AD21" s="222"/>
      <c r="AE21" s="222"/>
      <c r="AF21" s="222"/>
      <c r="AG21" s="222"/>
      <c r="AH21" s="222"/>
      <c r="AI21" s="222"/>
      <c r="AJ21" s="222"/>
      <c r="AK21" s="222"/>
      <c r="AL21" s="222"/>
      <c r="AM21" s="222"/>
      <c r="AN21" s="222"/>
      <c r="AO21" s="222"/>
      <c r="AP21" s="222"/>
      <c r="AQ21" s="222"/>
      <c r="AR21" s="222"/>
      <c r="AS21" s="222"/>
      <c r="AT21" s="222"/>
      <c r="AU21" s="222"/>
      <c r="AV21" s="222"/>
    </row>
    <row r="22" spans="1:48">
      <c r="A22" s="179" t="str">
        <f t="shared" si="7"/>
        <v/>
      </c>
      <c r="B22" s="219">
        <v>6</v>
      </c>
      <c r="C22" s="220" t="s">
        <v>21</v>
      </c>
      <c r="D22" s="223">
        <v>90</v>
      </c>
      <c r="E22" s="222">
        <f>$D$22*Energieverbräuche!D27</f>
        <v>0</v>
      </c>
      <c r="F22" s="222">
        <f>$D$22*Energieverbräuche!E27</f>
        <v>0</v>
      </c>
      <c r="G22" s="222">
        <f>$D$22*Energieverbräuche!F27</f>
        <v>0</v>
      </c>
      <c r="H22" s="222">
        <f>$D$22*Energieverbräuche!G27</f>
        <v>0</v>
      </c>
      <c r="I22" s="222">
        <f>$D$22*Energieverbräuche!H27</f>
        <v>0</v>
      </c>
      <c r="J22" s="222">
        <f>$D$22*Energieverbräuche!I27</f>
        <v>0</v>
      </c>
      <c r="K22" s="222">
        <f>$D$22*Energieverbräuche!J27</f>
        <v>0</v>
      </c>
      <c r="L22" s="222">
        <f>$D$22*Energieverbräuche!K27</f>
        <v>0</v>
      </c>
      <c r="M22" s="222">
        <f>$D$22*Energieverbräuche!L27</f>
        <v>0</v>
      </c>
      <c r="N22" s="222">
        <f>$D$22*Energieverbräuche!M27</f>
        <v>0</v>
      </c>
      <c r="O22" s="222">
        <f>$D$22*Energieverbräuche!N27</f>
        <v>0</v>
      </c>
      <c r="P22" s="222">
        <f>$D$22*Energieverbräuche!O27</f>
        <v>0</v>
      </c>
      <c r="Q22" s="222">
        <f>$D$22*Energieverbräuche!P27</f>
        <v>0</v>
      </c>
      <c r="R22" s="222">
        <f>$D$22*Energieverbräuche!Q27</f>
        <v>0</v>
      </c>
      <c r="S22" s="222">
        <f>$D$22*Energieverbräuche!R27</f>
        <v>0</v>
      </c>
      <c r="T22" s="222">
        <f>$D$22*Energieverbräuche!S27</f>
        <v>0</v>
      </c>
      <c r="U22" s="222">
        <f>$D$22*Energieverbräuche!T27</f>
        <v>0</v>
      </c>
      <c r="V22" s="222">
        <f>$D$22*Energieverbräuche!U27</f>
        <v>0</v>
      </c>
      <c r="W22" s="222">
        <f>$D$22*Energieverbräuche!V27</f>
        <v>0</v>
      </c>
      <c r="X22" s="222">
        <f>$D$22*Energieverbräuche!W27</f>
        <v>0</v>
      </c>
      <c r="Y22" s="222">
        <f>$D$22*Energieverbräuche!X27</f>
        <v>0</v>
      </c>
      <c r="Z22" s="222">
        <f>$D$22*Energieverbräuche!Y27</f>
        <v>0</v>
      </c>
      <c r="AA22" s="222">
        <f>$D$22*Energieverbräuche!Z27</f>
        <v>0</v>
      </c>
      <c r="AB22" s="222">
        <f>$D$22*Energieverbräuche!AA27</f>
        <v>0</v>
      </c>
      <c r="AC22" s="222">
        <f>$D$22*Energieverbräuche!AB27</f>
        <v>0</v>
      </c>
      <c r="AD22" s="222">
        <f>$D$22*Energieverbräuche!AC27</f>
        <v>0</v>
      </c>
      <c r="AE22" s="222">
        <f>$D$22*Energieverbräuche!AD27</f>
        <v>0</v>
      </c>
      <c r="AF22" s="222">
        <f>$D$22*Energieverbräuche!AE27</f>
        <v>0</v>
      </c>
      <c r="AG22" s="222">
        <f>$D$22*Energieverbräuche!AF27</f>
        <v>0</v>
      </c>
      <c r="AH22" s="222">
        <f>$D$22*Energieverbräuche!AG27</f>
        <v>0</v>
      </c>
      <c r="AI22" s="222">
        <f>$D$22*Energieverbräuche!AH27</f>
        <v>0</v>
      </c>
      <c r="AJ22" s="222">
        <f>$D$22*Energieverbräuche!AI27</f>
        <v>0</v>
      </c>
      <c r="AK22" s="222">
        <f>$D$22*Energieverbräuche!AJ27</f>
        <v>0</v>
      </c>
      <c r="AL22" s="222">
        <f>$D$22*Energieverbräuche!AK27</f>
        <v>0</v>
      </c>
      <c r="AM22" s="222">
        <f>$D$22*Energieverbräuche!AL27</f>
        <v>0</v>
      </c>
      <c r="AN22" s="222">
        <f>$D$22*Energieverbräuche!AM27</f>
        <v>0</v>
      </c>
      <c r="AO22" s="222">
        <f>$D$22*Energieverbräuche!AN27</f>
        <v>0</v>
      </c>
      <c r="AP22" s="222">
        <f>$D$22*Energieverbräuche!AO27</f>
        <v>0</v>
      </c>
      <c r="AQ22" s="222">
        <f>$D$22*Energieverbräuche!AP27</f>
        <v>0</v>
      </c>
      <c r="AR22" s="222">
        <f>$D$22*Energieverbräuche!AQ27</f>
        <v>0</v>
      </c>
      <c r="AS22" s="222">
        <f>$D$22*Energieverbräuche!AR27</f>
        <v>0</v>
      </c>
      <c r="AT22" s="222">
        <f>$D$22*Energieverbräuche!AS27</f>
        <v>0</v>
      </c>
      <c r="AU22" s="222">
        <f>$D$22*Energieverbräuche!AT27</f>
        <v>0</v>
      </c>
      <c r="AV22" s="222">
        <f>$D$22*Energieverbräuche!AU27</f>
        <v>0</v>
      </c>
    </row>
    <row r="23" spans="1:48">
      <c r="A23" s="179" t="str">
        <f t="shared" si="7"/>
        <v/>
      </c>
      <c r="B23" s="219">
        <v>7</v>
      </c>
      <c r="C23" s="220" t="s">
        <v>418</v>
      </c>
      <c r="D23" s="222" t="s">
        <v>419</v>
      </c>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c r="AH23" s="222"/>
      <c r="AI23" s="222"/>
      <c r="AJ23" s="222"/>
      <c r="AK23" s="222"/>
      <c r="AL23" s="222"/>
      <c r="AM23" s="222"/>
      <c r="AN23" s="222"/>
      <c r="AO23" s="222"/>
      <c r="AP23" s="222"/>
      <c r="AQ23" s="222"/>
      <c r="AR23" s="222"/>
      <c r="AS23" s="222"/>
      <c r="AT23" s="222"/>
      <c r="AU23" s="222"/>
      <c r="AV23" s="222"/>
    </row>
    <row r="24" spans="1:48">
      <c r="A24" s="179" t="str">
        <f t="shared" si="7"/>
        <v/>
      </c>
      <c r="B24" s="219">
        <v>8</v>
      </c>
      <c r="C24" s="220" t="s">
        <v>24</v>
      </c>
      <c r="D24" s="222" t="s">
        <v>420</v>
      </c>
      <c r="E24" s="222"/>
      <c r="F24" s="222"/>
      <c r="G24" s="222"/>
      <c r="H24" s="222"/>
      <c r="I24" s="222"/>
      <c r="J24" s="222"/>
      <c r="K24" s="222"/>
      <c r="L24" s="222"/>
      <c r="M24" s="222"/>
      <c r="N24" s="222"/>
      <c r="O24" s="222"/>
      <c r="P24" s="222"/>
      <c r="Q24" s="222"/>
      <c r="R24" s="222"/>
      <c r="S24" s="222"/>
      <c r="T24" s="222"/>
      <c r="U24" s="222"/>
      <c r="V24" s="222"/>
      <c r="W24" s="222"/>
      <c r="X24" s="222"/>
      <c r="Y24" s="222"/>
      <c r="Z24" s="222"/>
      <c r="AA24" s="222"/>
      <c r="AB24" s="222"/>
      <c r="AC24" s="222"/>
      <c r="AD24" s="222"/>
      <c r="AE24" s="222"/>
      <c r="AF24" s="222"/>
      <c r="AG24" s="222"/>
      <c r="AH24" s="222"/>
      <c r="AI24" s="222"/>
      <c r="AJ24" s="222"/>
      <c r="AK24" s="222"/>
      <c r="AL24" s="222"/>
      <c r="AM24" s="222"/>
      <c r="AN24" s="222"/>
      <c r="AO24" s="222"/>
      <c r="AP24" s="222"/>
      <c r="AQ24" s="222"/>
      <c r="AR24" s="222"/>
      <c r="AS24" s="222"/>
      <c r="AT24" s="222"/>
      <c r="AU24" s="222"/>
      <c r="AV24" s="222"/>
    </row>
    <row r="25" spans="1:48">
      <c r="A25" s="179" t="str">
        <f t="shared" si="7"/>
        <v/>
      </c>
      <c r="B25" s="219">
        <v>9</v>
      </c>
      <c r="C25" s="220"/>
      <c r="D25" s="222"/>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c r="AH25" s="222"/>
      <c r="AI25" s="222"/>
      <c r="AJ25" s="222"/>
      <c r="AK25" s="222"/>
      <c r="AL25" s="222"/>
      <c r="AM25" s="222"/>
      <c r="AN25" s="222"/>
      <c r="AO25" s="222"/>
      <c r="AP25" s="222"/>
      <c r="AQ25" s="222"/>
      <c r="AR25" s="222"/>
      <c r="AS25" s="222"/>
      <c r="AT25" s="222"/>
      <c r="AU25" s="222"/>
      <c r="AV25" s="222"/>
    </row>
    <row r="26" spans="1:48">
      <c r="A26" s="179" t="str">
        <f t="shared" si="7"/>
        <v/>
      </c>
      <c r="B26" s="219">
        <v>10</v>
      </c>
      <c r="C26" s="224"/>
      <c r="D26" s="225"/>
      <c r="E26" s="225"/>
      <c r="F26" s="225"/>
      <c r="G26" s="225"/>
      <c r="H26" s="225"/>
      <c r="I26" s="225"/>
      <c r="J26" s="225"/>
      <c r="K26" s="225"/>
      <c r="L26" s="225"/>
      <c r="M26" s="225"/>
      <c r="N26" s="225"/>
      <c r="O26" s="225"/>
      <c r="P26" s="225"/>
      <c r="Q26" s="225"/>
      <c r="R26" s="225"/>
      <c r="S26" s="225"/>
      <c r="T26" s="225"/>
      <c r="U26" s="225"/>
      <c r="V26" s="225"/>
      <c r="W26" s="225"/>
      <c r="X26" s="225"/>
      <c r="Y26" s="225"/>
      <c r="Z26" s="225"/>
      <c r="AA26" s="225"/>
      <c r="AB26" s="225"/>
      <c r="AC26" s="225"/>
      <c r="AD26" s="225"/>
      <c r="AE26" s="225"/>
      <c r="AF26" s="225"/>
      <c r="AG26" s="225"/>
      <c r="AH26" s="225"/>
      <c r="AI26" s="225"/>
      <c r="AJ26" s="225"/>
      <c r="AK26" s="225"/>
      <c r="AL26" s="225"/>
      <c r="AM26" s="225"/>
      <c r="AN26" s="225"/>
      <c r="AO26" s="225"/>
      <c r="AP26" s="225"/>
      <c r="AQ26" s="225"/>
      <c r="AR26" s="225"/>
      <c r="AS26" s="225"/>
      <c r="AT26" s="225"/>
      <c r="AU26" s="225"/>
      <c r="AV26" s="225"/>
    </row>
    <row r="27" spans="1:48">
      <c r="A27" s="179" t="str">
        <f>CONCATENATE("CO2-Emissionen für ", A17,A18,A19,A20,A21,A22,A23,A24,A25,A26)</f>
        <v xml:space="preserve">CO2-Emissionen für Strom, Heizenergie, </v>
      </c>
      <c r="B27" s="226"/>
      <c r="C27" s="227" t="s">
        <v>421</v>
      </c>
      <c r="D27" s="228"/>
      <c r="E27" s="229">
        <f>D17</f>
        <v>0.53300000000000003</v>
      </c>
      <c r="F27" s="229">
        <f t="shared" ref="F27:AV27" si="8">E27</f>
        <v>0.53300000000000003</v>
      </c>
      <c r="G27" s="229">
        <f t="shared" si="8"/>
        <v>0.53300000000000003</v>
      </c>
      <c r="H27" s="229">
        <f t="shared" si="8"/>
        <v>0.53300000000000003</v>
      </c>
      <c r="I27" s="229">
        <f t="shared" si="8"/>
        <v>0.53300000000000003</v>
      </c>
      <c r="J27" s="229">
        <f t="shared" si="8"/>
        <v>0.53300000000000003</v>
      </c>
      <c r="K27" s="229">
        <f t="shared" si="8"/>
        <v>0.53300000000000003</v>
      </c>
      <c r="L27" s="229">
        <f t="shared" si="8"/>
        <v>0.53300000000000003</v>
      </c>
      <c r="M27" s="229">
        <f t="shared" si="8"/>
        <v>0.53300000000000003</v>
      </c>
      <c r="N27" s="229">
        <f t="shared" si="8"/>
        <v>0.53300000000000003</v>
      </c>
      <c r="O27" s="229">
        <f t="shared" si="8"/>
        <v>0.53300000000000003</v>
      </c>
      <c r="P27" s="229">
        <f t="shared" si="8"/>
        <v>0.53300000000000003</v>
      </c>
      <c r="Q27" s="229">
        <f t="shared" si="8"/>
        <v>0.53300000000000003</v>
      </c>
      <c r="R27" s="229">
        <f t="shared" si="8"/>
        <v>0.53300000000000003</v>
      </c>
      <c r="S27" s="229">
        <f t="shared" si="8"/>
        <v>0.53300000000000003</v>
      </c>
      <c r="T27" s="229">
        <f t="shared" si="8"/>
        <v>0.53300000000000003</v>
      </c>
      <c r="U27" s="229">
        <f t="shared" si="8"/>
        <v>0.53300000000000003</v>
      </c>
      <c r="V27" s="229">
        <f t="shared" si="8"/>
        <v>0.53300000000000003</v>
      </c>
      <c r="W27" s="229">
        <f t="shared" si="8"/>
        <v>0.53300000000000003</v>
      </c>
      <c r="X27" s="229">
        <f t="shared" si="8"/>
        <v>0.53300000000000003</v>
      </c>
      <c r="Y27" s="229">
        <f t="shared" si="8"/>
        <v>0.53300000000000003</v>
      </c>
      <c r="Z27" s="229">
        <f t="shared" si="8"/>
        <v>0.53300000000000003</v>
      </c>
      <c r="AA27" s="229">
        <f t="shared" si="8"/>
        <v>0.53300000000000003</v>
      </c>
      <c r="AB27" s="229">
        <f t="shared" si="8"/>
        <v>0.53300000000000003</v>
      </c>
      <c r="AC27" s="229">
        <f t="shared" si="8"/>
        <v>0.53300000000000003</v>
      </c>
      <c r="AD27" s="229">
        <f t="shared" si="8"/>
        <v>0.53300000000000003</v>
      </c>
      <c r="AE27" s="229">
        <f t="shared" si="8"/>
        <v>0.53300000000000003</v>
      </c>
      <c r="AF27" s="229">
        <f t="shared" si="8"/>
        <v>0.53300000000000003</v>
      </c>
      <c r="AG27" s="229">
        <f t="shared" si="8"/>
        <v>0.53300000000000003</v>
      </c>
      <c r="AH27" s="229">
        <f t="shared" si="8"/>
        <v>0.53300000000000003</v>
      </c>
      <c r="AI27" s="229">
        <f t="shared" si="8"/>
        <v>0.53300000000000003</v>
      </c>
      <c r="AJ27" s="229">
        <f t="shared" si="8"/>
        <v>0.53300000000000003</v>
      </c>
      <c r="AK27" s="229">
        <f t="shared" si="8"/>
        <v>0.53300000000000003</v>
      </c>
      <c r="AL27" s="229">
        <f t="shared" si="8"/>
        <v>0.53300000000000003</v>
      </c>
      <c r="AM27" s="229">
        <f t="shared" si="8"/>
        <v>0.53300000000000003</v>
      </c>
      <c r="AN27" s="229">
        <f t="shared" si="8"/>
        <v>0.53300000000000003</v>
      </c>
      <c r="AO27" s="229">
        <f t="shared" si="8"/>
        <v>0.53300000000000003</v>
      </c>
      <c r="AP27" s="229">
        <f t="shared" si="8"/>
        <v>0.53300000000000003</v>
      </c>
      <c r="AQ27" s="229">
        <f t="shared" si="8"/>
        <v>0.53300000000000003</v>
      </c>
      <c r="AR27" s="229">
        <f t="shared" si="8"/>
        <v>0.53300000000000003</v>
      </c>
      <c r="AS27" s="229">
        <f t="shared" si="8"/>
        <v>0.53300000000000003</v>
      </c>
      <c r="AT27" s="229">
        <f t="shared" si="8"/>
        <v>0.53300000000000003</v>
      </c>
      <c r="AU27" s="229">
        <f t="shared" si="8"/>
        <v>0.53300000000000003</v>
      </c>
      <c r="AV27" s="229">
        <f t="shared" si="8"/>
        <v>0.53300000000000003</v>
      </c>
    </row>
    <row r="28" spans="1:48">
      <c r="A28" s="179"/>
      <c r="B28" s="226"/>
      <c r="C28" s="230" t="s">
        <v>422</v>
      </c>
      <c r="D28" s="231"/>
      <c r="E28" s="232">
        <f>D18</f>
        <v>0.182</v>
      </c>
      <c r="F28" s="232">
        <f t="shared" ref="F28:AV28" si="9">E28</f>
        <v>0.182</v>
      </c>
      <c r="G28" s="232">
        <f t="shared" si="9"/>
        <v>0.182</v>
      </c>
      <c r="H28" s="232">
        <f t="shared" si="9"/>
        <v>0.182</v>
      </c>
      <c r="I28" s="232">
        <f t="shared" si="9"/>
        <v>0.182</v>
      </c>
      <c r="J28" s="232">
        <f t="shared" si="9"/>
        <v>0.182</v>
      </c>
      <c r="K28" s="232">
        <f t="shared" si="9"/>
        <v>0.182</v>
      </c>
      <c r="L28" s="232">
        <f t="shared" si="9"/>
        <v>0.182</v>
      </c>
      <c r="M28" s="232">
        <f t="shared" si="9"/>
        <v>0.182</v>
      </c>
      <c r="N28" s="232">
        <f t="shared" si="9"/>
        <v>0.182</v>
      </c>
      <c r="O28" s="232">
        <f t="shared" si="9"/>
        <v>0.182</v>
      </c>
      <c r="P28" s="232">
        <f t="shared" si="9"/>
        <v>0.182</v>
      </c>
      <c r="Q28" s="232">
        <f t="shared" si="9"/>
        <v>0.182</v>
      </c>
      <c r="R28" s="232">
        <f t="shared" si="9"/>
        <v>0.182</v>
      </c>
      <c r="S28" s="232">
        <f t="shared" si="9"/>
        <v>0.182</v>
      </c>
      <c r="T28" s="232">
        <f t="shared" si="9"/>
        <v>0.182</v>
      </c>
      <c r="U28" s="232">
        <f t="shared" si="9"/>
        <v>0.182</v>
      </c>
      <c r="V28" s="232">
        <f t="shared" si="9"/>
        <v>0.182</v>
      </c>
      <c r="W28" s="232">
        <f t="shared" si="9"/>
        <v>0.182</v>
      </c>
      <c r="X28" s="232">
        <f t="shared" si="9"/>
        <v>0.182</v>
      </c>
      <c r="Y28" s="232">
        <f t="shared" si="9"/>
        <v>0.182</v>
      </c>
      <c r="Z28" s="232">
        <f t="shared" si="9"/>
        <v>0.182</v>
      </c>
      <c r="AA28" s="232">
        <f t="shared" si="9"/>
        <v>0.182</v>
      </c>
      <c r="AB28" s="232">
        <f t="shared" si="9"/>
        <v>0.182</v>
      </c>
      <c r="AC28" s="232">
        <f t="shared" si="9"/>
        <v>0.182</v>
      </c>
      <c r="AD28" s="232">
        <f t="shared" si="9"/>
        <v>0.182</v>
      </c>
      <c r="AE28" s="232">
        <f t="shared" si="9"/>
        <v>0.182</v>
      </c>
      <c r="AF28" s="232">
        <f t="shared" si="9"/>
        <v>0.182</v>
      </c>
      <c r="AG28" s="232">
        <f t="shared" si="9"/>
        <v>0.182</v>
      </c>
      <c r="AH28" s="232">
        <f t="shared" si="9"/>
        <v>0.182</v>
      </c>
      <c r="AI28" s="232">
        <f t="shared" si="9"/>
        <v>0.182</v>
      </c>
      <c r="AJ28" s="232">
        <f t="shared" si="9"/>
        <v>0.182</v>
      </c>
      <c r="AK28" s="232">
        <f t="shared" si="9"/>
        <v>0.182</v>
      </c>
      <c r="AL28" s="232">
        <f t="shared" si="9"/>
        <v>0.182</v>
      </c>
      <c r="AM28" s="232">
        <f t="shared" si="9"/>
        <v>0.182</v>
      </c>
      <c r="AN28" s="232">
        <f t="shared" si="9"/>
        <v>0.182</v>
      </c>
      <c r="AO28" s="232">
        <f t="shared" si="9"/>
        <v>0.182</v>
      </c>
      <c r="AP28" s="232">
        <f t="shared" si="9"/>
        <v>0.182</v>
      </c>
      <c r="AQ28" s="232">
        <f t="shared" si="9"/>
        <v>0.182</v>
      </c>
      <c r="AR28" s="232">
        <f t="shared" si="9"/>
        <v>0.182</v>
      </c>
      <c r="AS28" s="232">
        <f t="shared" si="9"/>
        <v>0.182</v>
      </c>
      <c r="AT28" s="232">
        <f t="shared" si="9"/>
        <v>0.182</v>
      </c>
      <c r="AU28" s="232">
        <f t="shared" si="9"/>
        <v>0.182</v>
      </c>
      <c r="AV28" s="232">
        <f t="shared" si="9"/>
        <v>0.182</v>
      </c>
    </row>
    <row r="29" spans="1:48">
      <c r="A29" s="179"/>
      <c r="B29" s="179"/>
      <c r="C29" s="179"/>
      <c r="D29" s="233"/>
      <c r="E29" s="179"/>
      <c r="F29" s="180"/>
      <c r="G29" s="180"/>
      <c r="H29" s="180"/>
      <c r="I29" s="180"/>
      <c r="J29" s="180"/>
      <c r="K29" s="180"/>
      <c r="L29" s="180"/>
      <c r="M29" s="179"/>
      <c r="N29" s="179"/>
      <c r="O29" s="179"/>
      <c r="P29" s="179"/>
      <c r="Q29" s="179"/>
      <c r="R29" s="179"/>
      <c r="S29" s="179"/>
      <c r="T29" s="179"/>
      <c r="U29" s="179"/>
      <c r="V29" s="179"/>
      <c r="W29" s="179"/>
      <c r="X29" s="179"/>
      <c r="Y29" s="179"/>
      <c r="Z29" s="179"/>
      <c r="AA29" s="179"/>
      <c r="AB29" s="179"/>
      <c r="AC29" s="179"/>
      <c r="AD29" s="179"/>
      <c r="AE29" s="179"/>
      <c r="AF29" s="179"/>
      <c r="AG29" s="179"/>
    </row>
    <row r="30" spans="1:48">
      <c r="A30" s="179"/>
      <c r="B30" s="179"/>
      <c r="C30" s="179"/>
      <c r="D30" s="180"/>
      <c r="E30" s="179"/>
      <c r="F30" s="180"/>
      <c r="G30" s="180"/>
      <c r="H30" s="180"/>
      <c r="I30" s="180"/>
      <c r="J30" s="180"/>
      <c r="K30" s="180"/>
      <c r="L30" s="180"/>
      <c r="M30" s="179"/>
      <c r="N30" s="179"/>
      <c r="O30" s="179"/>
      <c r="P30" s="179"/>
      <c r="Q30" s="179"/>
      <c r="R30" s="179"/>
      <c r="S30" s="179"/>
      <c r="T30" s="179"/>
      <c r="U30" s="179"/>
      <c r="V30" s="179"/>
      <c r="W30" s="179"/>
      <c r="X30" s="179"/>
      <c r="Y30" s="179"/>
      <c r="Z30" s="179"/>
      <c r="AA30" s="179"/>
      <c r="AB30" s="179"/>
      <c r="AC30" s="179"/>
      <c r="AD30" s="179"/>
      <c r="AE30" s="179"/>
      <c r="AF30" s="179"/>
      <c r="AG30" s="179"/>
    </row>
    <row r="31" spans="1:48">
      <c r="A31" s="179"/>
      <c r="B31" s="179"/>
      <c r="C31" s="179"/>
      <c r="D31" s="180"/>
      <c r="E31" s="179"/>
      <c r="F31" s="180"/>
      <c r="G31" s="180"/>
      <c r="H31" s="180"/>
      <c r="I31" s="180"/>
      <c r="J31" s="180"/>
      <c r="K31" s="180"/>
      <c r="L31" s="180"/>
      <c r="M31" s="179"/>
      <c r="N31" s="179"/>
      <c r="O31" s="179"/>
      <c r="P31" s="179"/>
      <c r="Q31" s="179"/>
      <c r="R31" s="179"/>
      <c r="S31" s="179"/>
      <c r="T31" s="179"/>
      <c r="U31" s="179"/>
      <c r="V31" s="179"/>
      <c r="W31" s="179"/>
      <c r="X31" s="179"/>
      <c r="Y31" s="179"/>
      <c r="Z31" s="179"/>
      <c r="AA31" s="179"/>
      <c r="AB31" s="179"/>
      <c r="AC31" s="179"/>
      <c r="AD31" s="179"/>
      <c r="AE31" s="179"/>
      <c r="AF31" s="179"/>
      <c r="AG31" s="179"/>
    </row>
    <row r="32" spans="1:48">
      <c r="A32" s="179"/>
      <c r="B32" s="179"/>
      <c r="C32" s="179"/>
      <c r="D32" s="180"/>
      <c r="E32" s="179"/>
      <c r="F32" s="180"/>
      <c r="G32" s="180"/>
      <c r="H32" s="180"/>
      <c r="I32" s="180"/>
      <c r="J32" s="180"/>
      <c r="K32" s="180"/>
      <c r="L32" s="180"/>
      <c r="M32" s="179"/>
      <c r="N32" s="179"/>
      <c r="O32" s="179"/>
      <c r="P32" s="179"/>
      <c r="Q32" s="179"/>
      <c r="R32" s="179"/>
      <c r="S32" s="179"/>
      <c r="T32" s="179"/>
      <c r="U32" s="179"/>
      <c r="V32" s="179"/>
      <c r="W32" s="179"/>
      <c r="X32" s="179"/>
      <c r="Y32" s="179"/>
      <c r="Z32" s="179"/>
      <c r="AA32" s="179"/>
      <c r="AB32" s="179"/>
      <c r="AC32" s="179"/>
      <c r="AD32" s="179"/>
      <c r="AE32" s="179"/>
      <c r="AF32" s="179"/>
      <c r="AG32" s="179"/>
    </row>
    <row r="33" spans="1:33">
      <c r="A33" s="179"/>
      <c r="B33" s="179"/>
      <c r="C33" s="179"/>
      <c r="D33" s="180"/>
      <c r="E33" s="179"/>
      <c r="F33" s="180"/>
      <c r="G33" s="180"/>
      <c r="H33" s="180"/>
      <c r="I33" s="180"/>
      <c r="J33" s="180"/>
      <c r="K33" s="180"/>
      <c r="L33" s="180"/>
      <c r="M33" s="179"/>
      <c r="N33" s="179"/>
      <c r="O33" s="179"/>
      <c r="P33" s="179"/>
      <c r="Q33" s="179"/>
      <c r="R33" s="179"/>
      <c r="S33" s="179"/>
      <c r="T33" s="179"/>
      <c r="U33" s="179"/>
      <c r="V33" s="179"/>
      <c r="W33" s="179"/>
      <c r="X33" s="179"/>
      <c r="Y33" s="179"/>
      <c r="Z33" s="179"/>
      <c r="AA33" s="179"/>
      <c r="AB33" s="179"/>
      <c r="AC33" s="179"/>
      <c r="AD33" s="179"/>
      <c r="AE33" s="179"/>
      <c r="AF33" s="179"/>
      <c r="AG33" s="179"/>
    </row>
    <row r="34" spans="1:33">
      <c r="A34" s="179"/>
      <c r="B34" s="179"/>
      <c r="C34" s="179"/>
      <c r="D34" s="180"/>
      <c r="E34" s="179"/>
      <c r="F34" s="180"/>
      <c r="G34" s="180"/>
      <c r="H34" s="180"/>
      <c r="I34" s="180"/>
      <c r="J34" s="180"/>
      <c r="K34" s="180"/>
      <c r="L34" s="180"/>
      <c r="M34" s="179"/>
      <c r="N34" s="179"/>
      <c r="O34" s="179"/>
      <c r="P34" s="179"/>
      <c r="Q34" s="179"/>
      <c r="R34" s="179"/>
      <c r="S34" s="179"/>
      <c r="T34" s="179"/>
      <c r="U34" s="179"/>
      <c r="V34" s="179"/>
      <c r="W34" s="179"/>
      <c r="X34" s="179"/>
      <c r="Y34" s="179"/>
      <c r="Z34" s="179"/>
      <c r="AA34" s="179"/>
      <c r="AB34" s="179"/>
      <c r="AC34" s="179"/>
      <c r="AD34" s="179"/>
      <c r="AE34" s="179"/>
      <c r="AF34" s="179"/>
      <c r="AG34" s="179"/>
    </row>
    <row r="35" spans="1:33">
      <c r="A35" s="179"/>
      <c r="B35" s="179"/>
      <c r="C35" s="179"/>
      <c r="D35" s="180"/>
      <c r="E35" s="179"/>
      <c r="F35" s="180"/>
      <c r="G35" s="180"/>
      <c r="H35" s="180"/>
      <c r="I35" s="180"/>
      <c r="J35" s="180"/>
      <c r="K35" s="180"/>
      <c r="L35" s="180"/>
      <c r="M35" s="179"/>
      <c r="N35" s="179"/>
      <c r="O35" s="179"/>
      <c r="P35" s="179"/>
      <c r="Q35" s="179"/>
      <c r="R35" s="179"/>
      <c r="S35" s="179"/>
      <c r="T35" s="179"/>
      <c r="U35" s="179"/>
      <c r="V35" s="179"/>
      <c r="W35" s="179"/>
      <c r="X35" s="179"/>
      <c r="Y35" s="179"/>
      <c r="Z35" s="179"/>
      <c r="AA35" s="179"/>
      <c r="AB35" s="179"/>
      <c r="AC35" s="179"/>
      <c r="AD35" s="179"/>
      <c r="AE35" s="179"/>
      <c r="AF35" s="179"/>
      <c r="AG35" s="179"/>
    </row>
    <row r="36" spans="1:33">
      <c r="A36" s="179"/>
      <c r="B36" s="179"/>
      <c r="C36" s="179"/>
      <c r="D36" s="180"/>
      <c r="E36" s="179"/>
      <c r="F36" s="180"/>
      <c r="G36" s="180"/>
      <c r="H36" s="180"/>
      <c r="I36" s="180"/>
      <c r="J36" s="180"/>
      <c r="K36" s="180"/>
      <c r="L36" s="180"/>
      <c r="M36" s="179"/>
      <c r="N36" s="179"/>
      <c r="O36" s="179"/>
      <c r="P36" s="179"/>
      <c r="Q36" s="179"/>
      <c r="R36" s="179"/>
      <c r="S36" s="179"/>
      <c r="T36" s="179"/>
      <c r="U36" s="179"/>
      <c r="V36" s="179"/>
      <c r="W36" s="179"/>
      <c r="X36" s="179"/>
      <c r="Y36" s="179"/>
      <c r="Z36" s="179"/>
      <c r="AA36" s="179"/>
      <c r="AB36" s="179"/>
      <c r="AC36" s="179"/>
      <c r="AD36" s="179"/>
      <c r="AE36" s="179"/>
      <c r="AF36" s="179"/>
      <c r="AG36" s="179"/>
    </row>
    <row r="37" spans="1:33">
      <c r="A37" s="179"/>
      <c r="B37" s="179"/>
      <c r="C37" s="179"/>
      <c r="D37" s="180"/>
      <c r="E37" s="179"/>
      <c r="F37" s="180"/>
      <c r="G37" s="180"/>
      <c r="H37" s="180"/>
      <c r="I37" s="180"/>
      <c r="J37" s="180"/>
      <c r="K37" s="180"/>
      <c r="L37" s="180"/>
      <c r="M37" s="179"/>
      <c r="N37" s="179"/>
      <c r="O37" s="179"/>
      <c r="P37" s="179"/>
      <c r="Q37" s="179"/>
      <c r="R37" s="179"/>
      <c r="S37" s="179"/>
      <c r="T37" s="179"/>
      <c r="U37" s="179"/>
      <c r="V37" s="179"/>
      <c r="W37" s="179"/>
      <c r="X37" s="179"/>
      <c r="Y37" s="179"/>
      <c r="Z37" s="179"/>
      <c r="AA37" s="179"/>
      <c r="AB37" s="179"/>
      <c r="AC37" s="179"/>
      <c r="AD37" s="179"/>
      <c r="AE37" s="179"/>
      <c r="AF37" s="179"/>
      <c r="AG37" s="179"/>
    </row>
    <row r="38" spans="1:33">
      <c r="A38" s="179"/>
      <c r="B38" s="179"/>
      <c r="C38" s="179"/>
      <c r="D38" s="180"/>
      <c r="E38" s="179"/>
      <c r="F38" s="180"/>
      <c r="G38" s="180"/>
      <c r="H38" s="180"/>
      <c r="I38" s="180"/>
      <c r="J38" s="180"/>
      <c r="K38" s="180"/>
      <c r="L38" s="180"/>
      <c r="M38" s="179"/>
      <c r="N38" s="179"/>
      <c r="O38" s="179"/>
      <c r="P38" s="179"/>
      <c r="Q38" s="179"/>
      <c r="R38" s="179"/>
      <c r="S38" s="179"/>
      <c r="T38" s="179"/>
      <c r="U38" s="179"/>
      <c r="V38" s="179"/>
      <c r="W38" s="179"/>
      <c r="X38" s="179"/>
      <c r="Y38" s="179"/>
      <c r="Z38" s="179"/>
      <c r="AA38" s="179"/>
      <c r="AB38" s="179"/>
      <c r="AC38" s="179"/>
      <c r="AD38" s="179"/>
      <c r="AE38" s="179"/>
      <c r="AF38" s="179"/>
      <c r="AG38" s="179"/>
    </row>
    <row r="39" spans="1:33">
      <c r="A39" s="179"/>
      <c r="B39" s="179"/>
      <c r="C39" s="179"/>
      <c r="D39" s="180"/>
      <c r="E39" s="179"/>
      <c r="F39" s="180"/>
      <c r="G39" s="180"/>
      <c r="H39" s="180"/>
      <c r="I39" s="180"/>
      <c r="J39" s="180"/>
      <c r="K39" s="180"/>
      <c r="L39" s="180"/>
      <c r="M39" s="179"/>
      <c r="N39" s="179"/>
      <c r="O39" s="179"/>
      <c r="P39" s="179"/>
      <c r="Q39" s="179"/>
      <c r="R39" s="179"/>
      <c r="S39" s="179"/>
      <c r="T39" s="179"/>
      <c r="U39" s="179"/>
      <c r="V39" s="179"/>
      <c r="W39" s="179"/>
      <c r="X39" s="179"/>
      <c r="Y39" s="179"/>
      <c r="Z39" s="179"/>
      <c r="AA39" s="179"/>
      <c r="AB39" s="179"/>
      <c r="AC39" s="179"/>
      <c r="AD39" s="179"/>
      <c r="AE39" s="179"/>
      <c r="AF39" s="179"/>
      <c r="AG39" s="179"/>
    </row>
    <row r="40" spans="1:33">
      <c r="A40" s="179"/>
      <c r="B40" s="179"/>
      <c r="C40" s="179"/>
      <c r="D40" s="180"/>
      <c r="E40" s="179"/>
      <c r="F40" s="180"/>
      <c r="G40" s="180"/>
      <c r="H40" s="180"/>
      <c r="I40" s="180"/>
      <c r="J40" s="180"/>
      <c r="K40" s="180"/>
      <c r="L40" s="180"/>
      <c r="M40" s="179"/>
      <c r="N40" s="179"/>
      <c r="O40" s="179"/>
      <c r="P40" s="179"/>
      <c r="Q40" s="179"/>
      <c r="R40" s="179"/>
      <c r="S40" s="179"/>
      <c r="T40" s="179"/>
      <c r="U40" s="179"/>
      <c r="V40" s="179"/>
      <c r="W40" s="179"/>
      <c r="X40" s="179"/>
      <c r="Y40" s="179"/>
      <c r="Z40" s="179"/>
      <c r="AA40" s="179"/>
      <c r="AB40" s="179"/>
      <c r="AC40" s="179"/>
      <c r="AD40" s="179"/>
      <c r="AE40" s="179"/>
      <c r="AF40" s="179"/>
      <c r="AG40" s="179"/>
    </row>
    <row r="41" spans="1:33">
      <c r="A41" s="179"/>
      <c r="B41" s="179"/>
      <c r="C41" s="179"/>
      <c r="D41" s="180"/>
      <c r="E41" s="179"/>
      <c r="F41" s="180"/>
      <c r="G41" s="180"/>
      <c r="H41" s="180"/>
      <c r="I41" s="180"/>
      <c r="J41" s="180"/>
      <c r="K41" s="180"/>
      <c r="L41" s="180"/>
      <c r="M41" s="179"/>
      <c r="N41" s="179"/>
      <c r="O41" s="179"/>
      <c r="P41" s="179"/>
      <c r="Q41" s="179"/>
      <c r="R41" s="179"/>
      <c r="S41" s="179"/>
      <c r="T41" s="179"/>
      <c r="U41" s="179"/>
      <c r="V41" s="179"/>
      <c r="W41" s="179"/>
      <c r="X41" s="179"/>
      <c r="Y41" s="179"/>
      <c r="Z41" s="179"/>
      <c r="AA41" s="179"/>
      <c r="AB41" s="179"/>
      <c r="AC41" s="179"/>
      <c r="AD41" s="179"/>
      <c r="AE41" s="179"/>
      <c r="AF41" s="179"/>
      <c r="AG41" s="179"/>
    </row>
    <row r="42" spans="1:33">
      <c r="A42" s="179"/>
      <c r="B42" s="179"/>
      <c r="C42" s="179"/>
      <c r="D42" s="180"/>
      <c r="E42" s="179"/>
      <c r="F42" s="180"/>
      <c r="G42" s="180"/>
      <c r="H42" s="180"/>
      <c r="I42" s="180"/>
      <c r="J42" s="180"/>
      <c r="K42" s="180"/>
      <c r="L42" s="180"/>
      <c r="M42" s="179"/>
      <c r="N42" s="179"/>
      <c r="O42" s="179"/>
      <c r="P42" s="179"/>
      <c r="Q42" s="179"/>
      <c r="R42" s="179"/>
      <c r="S42" s="179"/>
      <c r="T42" s="179"/>
      <c r="U42" s="179"/>
      <c r="V42" s="179"/>
      <c r="W42" s="179"/>
      <c r="X42" s="179"/>
      <c r="Y42" s="179"/>
      <c r="Z42" s="179"/>
      <c r="AA42" s="179"/>
      <c r="AB42" s="179"/>
      <c r="AC42" s="179"/>
      <c r="AD42" s="179"/>
      <c r="AE42" s="179"/>
      <c r="AF42" s="179"/>
      <c r="AG42" s="179"/>
    </row>
    <row r="43" spans="1:33">
      <c r="A43" s="179"/>
      <c r="B43" s="179"/>
      <c r="C43" s="179"/>
      <c r="D43" s="180"/>
      <c r="E43" s="179"/>
      <c r="F43" s="180"/>
      <c r="G43" s="180"/>
      <c r="H43" s="180"/>
      <c r="I43" s="180"/>
      <c r="J43" s="180"/>
      <c r="K43" s="180"/>
      <c r="L43" s="180"/>
      <c r="M43" s="179"/>
      <c r="N43" s="179"/>
      <c r="O43" s="179"/>
      <c r="P43" s="179"/>
      <c r="Q43" s="179"/>
      <c r="R43" s="179"/>
      <c r="S43" s="179"/>
      <c r="T43" s="179"/>
      <c r="U43" s="179"/>
      <c r="V43" s="179"/>
      <c r="W43" s="179"/>
      <c r="X43" s="179"/>
      <c r="Y43" s="179"/>
      <c r="Z43" s="179"/>
      <c r="AA43" s="179"/>
      <c r="AB43" s="179"/>
      <c r="AC43" s="179"/>
      <c r="AD43" s="179"/>
      <c r="AE43" s="179"/>
      <c r="AF43" s="179"/>
      <c r="AG43" s="179"/>
    </row>
    <row r="44" spans="1:33">
      <c r="A44" s="179"/>
      <c r="B44" s="179"/>
      <c r="C44" s="179"/>
      <c r="D44" s="180"/>
      <c r="E44" s="179"/>
      <c r="F44" s="180"/>
      <c r="G44" s="180"/>
      <c r="H44" s="180"/>
      <c r="I44" s="180"/>
      <c r="J44" s="180"/>
      <c r="K44" s="180"/>
      <c r="L44" s="180"/>
      <c r="M44" s="179"/>
      <c r="N44" s="179"/>
      <c r="O44" s="179"/>
      <c r="P44" s="179"/>
      <c r="Q44" s="179"/>
      <c r="R44" s="179"/>
      <c r="S44" s="179"/>
      <c r="T44" s="179"/>
      <c r="U44" s="179"/>
      <c r="V44" s="179"/>
      <c r="W44" s="179"/>
      <c r="X44" s="179"/>
      <c r="Y44" s="179"/>
      <c r="Z44" s="179"/>
      <c r="AA44" s="179"/>
      <c r="AB44" s="179"/>
      <c r="AC44" s="179"/>
      <c r="AD44" s="179"/>
      <c r="AE44" s="179"/>
      <c r="AF44" s="179"/>
      <c r="AG44" s="179"/>
    </row>
    <row r="45" spans="1:33">
      <c r="A45" s="179"/>
      <c r="B45" s="179"/>
      <c r="C45" s="179"/>
      <c r="D45" s="180"/>
      <c r="E45" s="179"/>
      <c r="F45" s="180"/>
      <c r="G45" s="180"/>
      <c r="H45" s="180"/>
      <c r="I45" s="180"/>
      <c r="J45" s="180"/>
      <c r="K45" s="180"/>
      <c r="L45" s="180"/>
      <c r="M45" s="179"/>
      <c r="N45" s="179"/>
      <c r="O45" s="179"/>
      <c r="P45" s="179"/>
      <c r="Q45" s="179"/>
      <c r="R45" s="179"/>
      <c r="S45" s="179"/>
      <c r="T45" s="179"/>
      <c r="U45" s="179"/>
      <c r="V45" s="179"/>
      <c r="W45" s="179"/>
      <c r="X45" s="179"/>
      <c r="Y45" s="179"/>
      <c r="Z45" s="179"/>
      <c r="AA45" s="179"/>
      <c r="AB45" s="179"/>
      <c r="AC45" s="179"/>
      <c r="AD45" s="179"/>
      <c r="AE45" s="179"/>
      <c r="AF45" s="179"/>
      <c r="AG45" s="179"/>
    </row>
    <row r="46" spans="1:33">
      <c r="A46" s="179"/>
      <c r="B46" s="179"/>
      <c r="C46" s="179"/>
      <c r="D46" s="180"/>
      <c r="E46" s="179"/>
      <c r="F46" s="180"/>
      <c r="G46" s="180"/>
      <c r="H46" s="180"/>
      <c r="I46" s="180"/>
      <c r="J46" s="180"/>
      <c r="K46" s="180"/>
      <c r="L46" s="180"/>
      <c r="M46" s="179"/>
      <c r="N46" s="179"/>
      <c r="O46" s="179"/>
      <c r="P46" s="179"/>
      <c r="Q46" s="179"/>
      <c r="R46" s="179"/>
      <c r="S46" s="179"/>
      <c r="T46" s="179"/>
      <c r="U46" s="179"/>
      <c r="V46" s="179"/>
      <c r="W46" s="179"/>
      <c r="X46" s="179"/>
      <c r="Y46" s="179"/>
      <c r="Z46" s="179"/>
      <c r="AA46" s="179"/>
      <c r="AB46" s="179"/>
      <c r="AC46" s="179"/>
      <c r="AD46" s="179"/>
      <c r="AE46" s="179"/>
      <c r="AF46" s="179"/>
      <c r="AG46" s="179"/>
    </row>
    <row r="47" spans="1:33">
      <c r="A47" s="179"/>
      <c r="B47" s="179"/>
      <c r="C47" s="179"/>
      <c r="D47" s="180"/>
      <c r="E47" s="179"/>
      <c r="F47" s="180"/>
      <c r="G47" s="180"/>
      <c r="H47" s="180"/>
      <c r="I47" s="180"/>
      <c r="J47" s="180"/>
      <c r="K47" s="180"/>
      <c r="L47" s="180"/>
      <c r="M47" s="179"/>
      <c r="N47" s="179"/>
      <c r="O47" s="179"/>
      <c r="P47" s="179"/>
      <c r="Q47" s="179"/>
      <c r="R47" s="179"/>
      <c r="S47" s="179"/>
      <c r="T47" s="179"/>
      <c r="U47" s="179"/>
      <c r="V47" s="179"/>
      <c r="W47" s="179"/>
      <c r="X47" s="179"/>
      <c r="Y47" s="179"/>
      <c r="Z47" s="179"/>
      <c r="AA47" s="179"/>
      <c r="AB47" s="179"/>
      <c r="AC47" s="179"/>
      <c r="AD47" s="179"/>
      <c r="AE47" s="179"/>
      <c r="AF47" s="179"/>
      <c r="AG47" s="179"/>
    </row>
    <row r="48" spans="1:33">
      <c r="A48" s="179"/>
      <c r="B48" s="179"/>
      <c r="C48" s="179"/>
      <c r="D48" s="180"/>
      <c r="E48" s="179"/>
      <c r="F48" s="180"/>
      <c r="G48" s="180"/>
      <c r="H48" s="180"/>
      <c r="I48" s="180"/>
      <c r="J48" s="180"/>
      <c r="K48" s="180"/>
      <c r="L48" s="180"/>
      <c r="M48" s="179"/>
      <c r="N48" s="179"/>
      <c r="O48" s="179"/>
      <c r="P48" s="179"/>
      <c r="Q48" s="179"/>
      <c r="R48" s="179"/>
      <c r="S48" s="179"/>
      <c r="T48" s="179"/>
      <c r="U48" s="179"/>
      <c r="V48" s="179"/>
      <c r="W48" s="179"/>
      <c r="X48" s="179"/>
      <c r="Y48" s="179"/>
      <c r="Z48" s="179"/>
      <c r="AA48" s="179"/>
      <c r="AB48" s="179"/>
      <c r="AC48" s="179"/>
      <c r="AD48" s="179"/>
      <c r="AE48" s="179"/>
      <c r="AF48" s="179"/>
      <c r="AG48" s="179"/>
    </row>
    <row r="49" spans="1:33">
      <c r="A49" s="179"/>
      <c r="B49" s="179"/>
      <c r="C49" s="179"/>
      <c r="D49" s="180"/>
      <c r="E49" s="179"/>
      <c r="F49" s="180"/>
      <c r="G49" s="180"/>
      <c r="H49" s="180"/>
      <c r="I49" s="180"/>
      <c r="J49" s="180"/>
      <c r="K49" s="180"/>
      <c r="L49" s="180"/>
      <c r="M49" s="179"/>
      <c r="N49" s="179"/>
      <c r="O49" s="179"/>
      <c r="P49" s="179"/>
      <c r="Q49" s="179"/>
      <c r="R49" s="179"/>
      <c r="S49" s="179"/>
      <c r="T49" s="179"/>
      <c r="U49" s="179"/>
      <c r="V49" s="179"/>
      <c r="W49" s="179"/>
      <c r="X49" s="179"/>
      <c r="Y49" s="179"/>
      <c r="Z49" s="179"/>
      <c r="AA49" s="179"/>
      <c r="AB49" s="179"/>
      <c r="AC49" s="179"/>
      <c r="AD49" s="179"/>
      <c r="AE49" s="179"/>
      <c r="AF49" s="179"/>
      <c r="AG49" s="179"/>
    </row>
    <row r="50" spans="1:33">
      <c r="A50" s="179"/>
      <c r="B50" s="179"/>
      <c r="C50" s="179"/>
      <c r="D50" s="180"/>
      <c r="E50" s="179"/>
      <c r="F50" s="180"/>
      <c r="G50" s="180"/>
      <c r="H50" s="180"/>
      <c r="I50" s="180"/>
      <c r="J50" s="180"/>
      <c r="K50" s="180"/>
      <c r="L50" s="180"/>
      <c r="M50" s="179"/>
      <c r="N50" s="179"/>
      <c r="O50" s="179"/>
      <c r="P50" s="179"/>
      <c r="Q50" s="179"/>
      <c r="R50" s="179"/>
      <c r="S50" s="179"/>
      <c r="T50" s="179"/>
      <c r="U50" s="179"/>
      <c r="V50" s="179"/>
      <c r="W50" s="179"/>
      <c r="X50" s="179"/>
      <c r="Y50" s="179"/>
      <c r="Z50" s="179"/>
      <c r="AA50" s="179"/>
      <c r="AB50" s="179"/>
      <c r="AC50" s="179"/>
      <c r="AD50" s="179"/>
      <c r="AE50" s="179"/>
      <c r="AF50" s="179"/>
      <c r="AG50" s="179"/>
    </row>
    <row r="51" spans="1:33">
      <c r="A51" s="179"/>
      <c r="B51" s="179"/>
      <c r="C51" s="179"/>
      <c r="D51" s="180"/>
      <c r="E51" s="179"/>
      <c r="F51" s="180"/>
      <c r="G51" s="180"/>
      <c r="H51" s="180"/>
      <c r="I51" s="180"/>
      <c r="J51" s="180"/>
      <c r="K51" s="180"/>
      <c r="L51" s="180"/>
      <c r="M51" s="179"/>
      <c r="N51" s="179"/>
      <c r="O51" s="179"/>
      <c r="P51" s="179"/>
      <c r="Q51" s="179"/>
      <c r="R51" s="179"/>
      <c r="S51" s="179"/>
      <c r="T51" s="179"/>
      <c r="U51" s="179"/>
      <c r="V51" s="179"/>
      <c r="W51" s="179"/>
      <c r="X51" s="179"/>
      <c r="Y51" s="179"/>
      <c r="Z51" s="179"/>
      <c r="AA51" s="179"/>
      <c r="AB51" s="179"/>
      <c r="AC51" s="179"/>
      <c r="AD51" s="179"/>
      <c r="AE51" s="179"/>
      <c r="AF51" s="179"/>
      <c r="AG51" s="179"/>
    </row>
    <row r="52" spans="1:33">
      <c r="A52" s="179"/>
      <c r="B52" s="179"/>
      <c r="C52" s="179"/>
      <c r="D52" s="180"/>
      <c r="E52" s="179"/>
      <c r="F52" s="180"/>
      <c r="G52" s="180"/>
      <c r="H52" s="180"/>
      <c r="I52" s="180"/>
      <c r="J52" s="180"/>
      <c r="K52" s="180"/>
      <c r="L52" s="180"/>
      <c r="M52" s="179"/>
      <c r="N52" s="179"/>
      <c r="O52" s="179"/>
      <c r="P52" s="179"/>
      <c r="Q52" s="179"/>
      <c r="R52" s="179"/>
      <c r="T52" s="179"/>
      <c r="U52" s="179"/>
      <c r="V52" s="179"/>
      <c r="W52" s="179"/>
      <c r="X52" s="179"/>
      <c r="Y52" s="179"/>
      <c r="Z52" s="179"/>
      <c r="AA52" s="179"/>
      <c r="AB52" s="179"/>
      <c r="AC52" s="179"/>
      <c r="AD52" s="179"/>
      <c r="AE52" s="179"/>
      <c r="AF52" s="179"/>
      <c r="AG52" s="179"/>
    </row>
    <row r="53" spans="1:33">
      <c r="A53" s="179"/>
      <c r="B53" s="179"/>
      <c r="C53" s="179"/>
      <c r="D53" s="180"/>
      <c r="E53" s="179"/>
      <c r="F53" s="180"/>
      <c r="G53" s="180"/>
      <c r="H53" s="180"/>
      <c r="I53" s="180"/>
      <c r="J53" s="180"/>
      <c r="K53" s="180"/>
      <c r="L53" s="180"/>
      <c r="M53" s="179"/>
      <c r="N53" s="179"/>
      <c r="O53" s="179"/>
      <c r="P53" s="179"/>
      <c r="Q53" s="179"/>
      <c r="R53" s="179"/>
      <c r="S53" s="179"/>
      <c r="T53" s="179"/>
      <c r="U53" s="179"/>
      <c r="V53" s="179"/>
      <c r="W53" s="179"/>
      <c r="X53" s="179"/>
      <c r="Y53" s="179"/>
      <c r="Z53" s="179"/>
      <c r="AA53" s="179"/>
      <c r="AB53" s="179"/>
      <c r="AC53" s="179"/>
      <c r="AD53" s="179"/>
      <c r="AE53" s="179"/>
      <c r="AF53" s="179"/>
      <c r="AG53" s="179"/>
    </row>
    <row r="54" spans="1:33">
      <c r="A54" s="179"/>
      <c r="B54" s="179"/>
      <c r="C54" s="179"/>
      <c r="D54" s="180"/>
      <c r="E54" s="179"/>
      <c r="F54" s="180"/>
      <c r="G54" s="180"/>
      <c r="H54" s="180"/>
      <c r="I54" s="180"/>
      <c r="J54" s="180"/>
      <c r="K54" s="180"/>
      <c r="L54" s="180"/>
      <c r="M54" s="179"/>
      <c r="N54" s="179"/>
      <c r="O54" s="179"/>
      <c r="P54" s="179"/>
      <c r="Q54" s="179"/>
      <c r="R54" s="179"/>
      <c r="S54" s="179"/>
      <c r="T54" s="179"/>
      <c r="U54" s="179"/>
      <c r="V54" s="179"/>
      <c r="W54" s="179"/>
      <c r="X54" s="179"/>
      <c r="Y54" s="179"/>
      <c r="Z54" s="179"/>
      <c r="AA54" s="179"/>
      <c r="AB54" s="179"/>
      <c r="AC54" s="179"/>
      <c r="AD54" s="179"/>
      <c r="AE54" s="179"/>
      <c r="AF54" s="179"/>
      <c r="AG54" s="179"/>
    </row>
    <row r="55" spans="1:33">
      <c r="A55" s="179"/>
      <c r="B55" s="179"/>
      <c r="C55" s="179"/>
      <c r="D55" s="180"/>
      <c r="E55" s="179"/>
      <c r="F55" s="180"/>
      <c r="G55" s="180"/>
      <c r="H55" s="180"/>
      <c r="I55" s="180"/>
      <c r="J55" s="180"/>
      <c r="K55" s="180"/>
      <c r="L55" s="180"/>
      <c r="M55" s="179"/>
      <c r="N55" s="179"/>
      <c r="O55" s="179"/>
      <c r="P55" s="179"/>
      <c r="Q55" s="179"/>
      <c r="R55" s="179"/>
      <c r="S55" s="179"/>
      <c r="T55" s="179"/>
      <c r="U55" s="179"/>
      <c r="V55" s="179"/>
      <c r="W55" s="179"/>
      <c r="X55" s="179"/>
      <c r="Y55" s="179"/>
      <c r="Z55" s="179"/>
      <c r="AA55" s="179"/>
      <c r="AB55" s="179"/>
      <c r="AC55" s="179"/>
      <c r="AD55" s="179"/>
      <c r="AE55" s="179"/>
      <c r="AF55" s="179"/>
      <c r="AG55" s="179"/>
    </row>
    <row r="56" spans="1:33">
      <c r="A56" s="179"/>
      <c r="B56" s="179"/>
      <c r="C56" s="179"/>
      <c r="D56" s="180"/>
      <c r="E56" s="179"/>
      <c r="F56" s="180"/>
      <c r="G56" s="180"/>
      <c r="H56" s="180"/>
      <c r="I56" s="180"/>
      <c r="J56" s="180"/>
      <c r="K56" s="180"/>
      <c r="L56" s="180"/>
      <c r="M56" s="179"/>
      <c r="N56" s="179"/>
      <c r="O56" s="179"/>
      <c r="P56" s="179"/>
      <c r="Q56" s="179"/>
      <c r="R56" s="179"/>
      <c r="S56" s="179"/>
      <c r="T56" s="179"/>
      <c r="U56" s="179"/>
      <c r="V56" s="179"/>
      <c r="W56" s="179"/>
      <c r="X56" s="179"/>
      <c r="Y56" s="179"/>
      <c r="Z56" s="179"/>
      <c r="AA56" s="179"/>
      <c r="AB56" s="179"/>
      <c r="AC56" s="179"/>
      <c r="AD56" s="179"/>
      <c r="AE56" s="179"/>
      <c r="AF56" s="179"/>
      <c r="AG56" s="179"/>
    </row>
    <row r="57" spans="1:33">
      <c r="A57" s="179"/>
      <c r="B57" s="179"/>
      <c r="C57" s="179"/>
      <c r="D57" s="180"/>
      <c r="E57" s="179"/>
      <c r="F57" s="180"/>
      <c r="G57" s="180"/>
      <c r="H57" s="180"/>
      <c r="I57" s="180"/>
      <c r="J57" s="180"/>
      <c r="K57" s="180"/>
      <c r="L57" s="180"/>
      <c r="M57" s="179"/>
      <c r="N57" s="179"/>
      <c r="O57" s="179"/>
      <c r="P57" s="179"/>
      <c r="Q57" s="179"/>
      <c r="R57" s="179"/>
      <c r="S57" s="179"/>
      <c r="T57" s="179"/>
      <c r="U57" s="179"/>
      <c r="V57" s="179"/>
      <c r="W57" s="179"/>
      <c r="X57" s="179"/>
      <c r="Y57" s="179"/>
      <c r="Z57" s="179"/>
      <c r="AA57" s="179"/>
      <c r="AB57" s="179"/>
      <c r="AC57" s="179"/>
      <c r="AD57" s="179"/>
      <c r="AE57" s="179"/>
      <c r="AF57" s="179"/>
      <c r="AG57" s="179"/>
    </row>
    <row r="58" spans="1:33">
      <c r="A58" s="179"/>
      <c r="B58" s="179"/>
      <c r="C58" s="179"/>
      <c r="D58" s="180"/>
      <c r="E58" s="179"/>
      <c r="F58" s="180"/>
      <c r="G58" s="180"/>
      <c r="H58" s="180"/>
      <c r="I58" s="180"/>
      <c r="J58" s="180"/>
      <c r="K58" s="180"/>
      <c r="L58" s="180"/>
      <c r="M58" s="179"/>
      <c r="N58" s="179"/>
      <c r="O58" s="179"/>
      <c r="P58" s="179"/>
      <c r="Q58" s="179"/>
      <c r="R58" s="179"/>
      <c r="S58" s="179"/>
      <c r="T58" s="179"/>
      <c r="U58" s="179"/>
      <c r="V58" s="179"/>
      <c r="W58" s="179"/>
      <c r="X58" s="179"/>
      <c r="Y58" s="179"/>
      <c r="Z58" s="179"/>
      <c r="AA58" s="179"/>
      <c r="AB58" s="179"/>
      <c r="AC58" s="179"/>
      <c r="AD58" s="179"/>
      <c r="AE58" s="179"/>
      <c r="AF58" s="179"/>
      <c r="AG58" s="179"/>
    </row>
    <row r="59" spans="1:33">
      <c r="A59" s="179"/>
      <c r="B59" s="179"/>
      <c r="C59" s="179"/>
      <c r="D59" s="180"/>
      <c r="E59" s="179"/>
      <c r="F59" s="180"/>
      <c r="G59" s="180"/>
      <c r="H59" s="180"/>
      <c r="I59" s="180"/>
      <c r="J59" s="180"/>
      <c r="K59" s="180"/>
      <c r="L59" s="180"/>
      <c r="M59" s="179"/>
      <c r="N59" s="179"/>
      <c r="O59" s="179"/>
      <c r="P59" s="179"/>
      <c r="Q59" s="179"/>
      <c r="R59" s="179"/>
      <c r="S59" s="179"/>
      <c r="T59" s="179"/>
      <c r="U59" s="179"/>
      <c r="V59" s="179"/>
      <c r="W59" s="179"/>
      <c r="X59" s="179"/>
      <c r="Y59" s="179"/>
      <c r="Z59" s="179"/>
      <c r="AA59" s="179"/>
      <c r="AB59" s="179"/>
      <c r="AC59" s="179"/>
      <c r="AD59" s="179"/>
      <c r="AE59" s="179"/>
      <c r="AF59" s="179"/>
      <c r="AG59" s="179"/>
    </row>
    <row r="60" spans="1:33">
      <c r="A60" s="179"/>
      <c r="B60" s="179"/>
      <c r="C60" s="179"/>
      <c r="D60" s="180"/>
      <c r="E60" s="179"/>
      <c r="F60" s="180"/>
      <c r="G60" s="180"/>
      <c r="H60" s="180"/>
      <c r="I60" s="180"/>
      <c r="J60" s="180"/>
      <c r="K60" s="180"/>
      <c r="L60" s="180"/>
      <c r="M60" s="179"/>
      <c r="N60" s="179"/>
      <c r="O60" s="179"/>
      <c r="P60" s="179"/>
      <c r="Q60" s="179"/>
      <c r="R60" s="179"/>
      <c r="S60" s="179"/>
      <c r="T60" s="179"/>
      <c r="U60" s="179"/>
      <c r="V60" s="179"/>
      <c r="W60" s="179"/>
      <c r="X60" s="179"/>
      <c r="Y60" s="179"/>
      <c r="Z60" s="179"/>
      <c r="AA60" s="179"/>
      <c r="AB60" s="179"/>
      <c r="AC60" s="179"/>
      <c r="AD60" s="179"/>
      <c r="AE60" s="179"/>
      <c r="AF60" s="179"/>
      <c r="AG60" s="179"/>
    </row>
    <row r="61" spans="1:33">
      <c r="A61" s="179"/>
      <c r="B61" s="179"/>
      <c r="C61" s="179"/>
      <c r="D61" s="180"/>
      <c r="E61" s="179"/>
      <c r="F61" s="180"/>
      <c r="G61" s="180"/>
      <c r="H61" s="180"/>
      <c r="I61" s="180"/>
      <c r="J61" s="180"/>
      <c r="K61" s="180"/>
      <c r="L61" s="180"/>
      <c r="M61" s="179"/>
      <c r="N61" s="179"/>
      <c r="O61" s="179"/>
      <c r="P61" s="179"/>
      <c r="Q61" s="179"/>
      <c r="R61" s="179"/>
      <c r="S61" s="179"/>
      <c r="T61" s="179"/>
      <c r="U61" s="179"/>
      <c r="V61" s="179"/>
      <c r="W61" s="179"/>
      <c r="X61" s="179"/>
      <c r="Y61" s="179"/>
      <c r="Z61" s="179"/>
      <c r="AA61" s="179"/>
      <c r="AB61" s="179"/>
      <c r="AC61" s="179"/>
      <c r="AD61" s="179"/>
      <c r="AE61" s="179"/>
      <c r="AF61" s="179"/>
      <c r="AG61" s="179"/>
    </row>
    <row r="62" spans="1:33">
      <c r="A62" s="179"/>
      <c r="B62" s="179"/>
      <c r="C62" s="179"/>
      <c r="D62" s="180"/>
      <c r="E62" s="179"/>
      <c r="F62" s="180"/>
      <c r="G62" s="180"/>
      <c r="H62" s="180"/>
      <c r="I62" s="180"/>
      <c r="J62" s="180"/>
      <c r="K62" s="180"/>
      <c r="L62" s="180"/>
      <c r="M62" s="179"/>
      <c r="N62" s="179"/>
      <c r="O62" s="179"/>
      <c r="P62" s="179"/>
      <c r="Q62" s="179"/>
      <c r="R62" s="179"/>
      <c r="S62" s="179"/>
      <c r="T62" s="179"/>
      <c r="U62" s="179"/>
      <c r="V62" s="179"/>
      <c r="W62" s="179"/>
      <c r="X62" s="179"/>
      <c r="Y62" s="179"/>
      <c r="Z62" s="179"/>
      <c r="AA62" s="179"/>
      <c r="AB62" s="179"/>
      <c r="AC62" s="179"/>
      <c r="AD62" s="179"/>
      <c r="AE62" s="179"/>
      <c r="AF62" s="179"/>
      <c r="AG62" s="179"/>
    </row>
    <row r="63" spans="1:33">
      <c r="A63" s="179"/>
      <c r="B63" s="179"/>
      <c r="C63" s="179"/>
      <c r="D63" s="180"/>
      <c r="E63" s="179"/>
      <c r="F63" s="180"/>
      <c r="G63" s="180"/>
      <c r="H63" s="180"/>
      <c r="I63" s="180"/>
      <c r="J63" s="180"/>
      <c r="K63" s="180"/>
      <c r="L63" s="180"/>
      <c r="M63" s="179"/>
      <c r="N63" s="179"/>
      <c r="O63" s="179"/>
      <c r="P63" s="179"/>
      <c r="Q63" s="179"/>
      <c r="R63" s="179"/>
      <c r="S63" s="179"/>
      <c r="T63" s="179"/>
      <c r="U63" s="179"/>
      <c r="V63" s="179"/>
      <c r="W63" s="179"/>
      <c r="X63" s="179"/>
      <c r="Y63" s="179"/>
      <c r="Z63" s="179"/>
      <c r="AA63" s="179"/>
      <c r="AB63" s="179"/>
      <c r="AC63" s="179"/>
      <c r="AD63" s="179"/>
      <c r="AE63" s="179"/>
      <c r="AF63" s="179"/>
      <c r="AG63" s="179"/>
    </row>
    <row r="64" spans="1:33">
      <c r="A64" s="179"/>
      <c r="B64" s="179"/>
      <c r="C64" s="179"/>
      <c r="D64" s="180"/>
      <c r="E64" s="179"/>
      <c r="F64" s="180"/>
      <c r="G64" s="180"/>
      <c r="H64" s="180"/>
      <c r="I64" s="180"/>
      <c r="J64" s="180"/>
      <c r="K64" s="180"/>
      <c r="L64" s="180"/>
      <c r="M64" s="179"/>
      <c r="N64" s="179"/>
      <c r="O64" s="179"/>
      <c r="P64" s="179"/>
      <c r="Q64" s="179"/>
      <c r="R64" s="179"/>
      <c r="S64" s="179"/>
      <c r="T64" s="179"/>
      <c r="U64" s="179"/>
      <c r="V64" s="179"/>
      <c r="W64" s="179"/>
      <c r="X64" s="179"/>
      <c r="Y64" s="179"/>
      <c r="Z64" s="179"/>
      <c r="AA64" s="179"/>
      <c r="AB64" s="179"/>
      <c r="AC64" s="179"/>
      <c r="AD64" s="179"/>
      <c r="AE64" s="179"/>
      <c r="AF64" s="179"/>
      <c r="AG64" s="179"/>
    </row>
    <row r="65" spans="1:33">
      <c r="A65" s="179"/>
      <c r="B65" s="179"/>
      <c r="C65" s="179"/>
      <c r="D65" s="180"/>
      <c r="E65" s="179"/>
      <c r="F65" s="180"/>
      <c r="G65" s="180"/>
      <c r="H65" s="180"/>
      <c r="I65" s="180"/>
      <c r="J65" s="180"/>
      <c r="K65" s="180"/>
      <c r="L65" s="180"/>
      <c r="M65" s="179"/>
      <c r="N65" s="179"/>
      <c r="O65" s="179"/>
      <c r="P65" s="179"/>
      <c r="Q65" s="179"/>
      <c r="R65" s="179"/>
      <c r="S65" s="179"/>
      <c r="T65" s="179"/>
      <c r="U65" s="179"/>
      <c r="V65" s="179"/>
      <c r="W65" s="179"/>
      <c r="X65" s="179"/>
      <c r="Y65" s="179"/>
      <c r="Z65" s="179"/>
      <c r="AA65" s="179"/>
      <c r="AB65" s="179"/>
      <c r="AC65" s="179"/>
      <c r="AD65" s="179"/>
      <c r="AE65" s="179"/>
      <c r="AF65" s="179"/>
      <c r="AG65" s="179"/>
    </row>
    <row r="66" spans="1:33">
      <c r="A66" s="179"/>
      <c r="B66" s="179"/>
      <c r="C66" s="179"/>
      <c r="D66" s="180"/>
      <c r="E66" s="179"/>
      <c r="F66" s="180"/>
      <c r="G66" s="180"/>
      <c r="H66" s="180"/>
      <c r="I66" s="180"/>
      <c r="J66" s="180"/>
      <c r="K66" s="180"/>
      <c r="L66" s="180"/>
      <c r="M66" s="179"/>
      <c r="N66" s="179"/>
      <c r="O66" s="179"/>
      <c r="P66" s="179"/>
      <c r="Q66" s="179"/>
      <c r="R66" s="179"/>
      <c r="S66" s="179"/>
      <c r="T66" s="179"/>
      <c r="U66" s="179"/>
      <c r="V66" s="179"/>
      <c r="W66" s="179"/>
      <c r="X66" s="179"/>
      <c r="Y66" s="179"/>
      <c r="Z66" s="179"/>
      <c r="AA66" s="179"/>
      <c r="AB66" s="179"/>
      <c r="AC66" s="179"/>
      <c r="AD66" s="179"/>
      <c r="AE66" s="179"/>
      <c r="AF66" s="179"/>
      <c r="AG66" s="179"/>
    </row>
    <row r="67" spans="1:33">
      <c r="A67" s="179"/>
      <c r="B67" s="179"/>
      <c r="C67" s="179"/>
      <c r="D67" s="180"/>
      <c r="E67" s="179"/>
      <c r="F67" s="180"/>
      <c r="G67" s="180"/>
      <c r="H67" s="180"/>
      <c r="I67" s="180"/>
      <c r="J67" s="180"/>
      <c r="K67" s="180"/>
      <c r="L67" s="180"/>
      <c r="M67" s="179"/>
      <c r="N67" s="179"/>
      <c r="O67" s="179"/>
      <c r="P67" s="179"/>
      <c r="Q67" s="179"/>
      <c r="R67" s="179"/>
      <c r="S67" s="179"/>
      <c r="T67" s="179"/>
      <c r="U67" s="179"/>
      <c r="V67" s="179"/>
      <c r="W67" s="179"/>
      <c r="X67" s="179"/>
      <c r="Y67" s="179"/>
      <c r="Z67" s="179"/>
      <c r="AA67" s="179"/>
      <c r="AB67" s="179"/>
      <c r="AC67" s="179"/>
      <c r="AD67" s="179"/>
      <c r="AE67" s="179"/>
      <c r="AF67" s="179"/>
      <c r="AG67" s="179"/>
    </row>
    <row r="68" spans="1:33">
      <c r="A68" s="179"/>
      <c r="B68" s="179"/>
      <c r="C68" s="179"/>
      <c r="D68" s="180"/>
      <c r="E68" s="179"/>
      <c r="F68" s="180"/>
      <c r="G68" s="180"/>
      <c r="H68" s="180"/>
      <c r="I68" s="180"/>
      <c r="J68" s="180"/>
      <c r="K68" s="180"/>
      <c r="L68" s="180"/>
      <c r="M68" s="179"/>
      <c r="N68" s="179"/>
      <c r="O68" s="179"/>
      <c r="P68" s="179"/>
      <c r="Q68" s="179"/>
      <c r="R68" s="179"/>
      <c r="S68" s="179"/>
      <c r="T68" s="179"/>
      <c r="U68" s="179"/>
      <c r="V68" s="179"/>
      <c r="W68" s="179"/>
      <c r="X68" s="179"/>
      <c r="Y68" s="179"/>
      <c r="Z68" s="179"/>
      <c r="AA68" s="179"/>
      <c r="AB68" s="179"/>
      <c r="AC68" s="179"/>
      <c r="AD68" s="179"/>
      <c r="AE68" s="179"/>
      <c r="AF68" s="179"/>
      <c r="AG68" s="179"/>
    </row>
    <row r="69" spans="1:33">
      <c r="A69" s="179"/>
      <c r="B69" s="179"/>
      <c r="C69" s="179"/>
      <c r="D69" s="180"/>
      <c r="E69" s="179"/>
      <c r="F69" s="180"/>
      <c r="G69" s="180"/>
      <c r="H69" s="180"/>
      <c r="I69" s="180"/>
      <c r="J69" s="180"/>
      <c r="K69" s="180"/>
      <c r="L69" s="180"/>
      <c r="M69" s="179"/>
      <c r="N69" s="179"/>
      <c r="O69" s="179"/>
      <c r="P69" s="179"/>
      <c r="Q69" s="179"/>
      <c r="R69" s="179"/>
      <c r="S69" s="179"/>
      <c r="T69" s="179"/>
      <c r="U69" s="179"/>
      <c r="V69" s="179"/>
      <c r="W69" s="179"/>
      <c r="X69" s="179"/>
      <c r="Y69" s="179"/>
      <c r="Z69" s="179"/>
      <c r="AA69" s="179"/>
      <c r="AB69" s="179"/>
      <c r="AC69" s="179"/>
      <c r="AD69" s="179"/>
      <c r="AE69" s="179"/>
      <c r="AF69" s="179"/>
      <c r="AG69" s="179"/>
    </row>
    <row r="70" spans="1:33">
      <c r="A70" s="179"/>
      <c r="B70" s="179"/>
      <c r="C70" s="179"/>
      <c r="D70" s="180"/>
      <c r="E70" s="179"/>
      <c r="F70" s="180"/>
      <c r="G70" s="180"/>
      <c r="H70" s="180"/>
      <c r="I70" s="180"/>
      <c r="J70" s="180"/>
      <c r="K70" s="180"/>
      <c r="L70" s="180"/>
      <c r="M70" s="179"/>
      <c r="N70" s="179"/>
      <c r="O70" s="179"/>
      <c r="P70" s="179"/>
      <c r="Q70" s="179"/>
      <c r="R70" s="179"/>
      <c r="S70" s="179"/>
    </row>
    <row r="71" spans="1:33">
      <c r="D71" s="180"/>
    </row>
  </sheetData>
  <mergeCells count="7">
    <mergeCell ref="B16:C16"/>
    <mergeCell ref="E16:AV16"/>
    <mergeCell ref="D10:E10"/>
    <mergeCell ref="D11:E11"/>
    <mergeCell ref="D12:E12"/>
    <mergeCell ref="D13:E13"/>
    <mergeCell ref="B15:D15"/>
  </mergeCells>
  <conditionalFormatting sqref="F11:AV11">
    <cfRule type="cellIs" dxfId="8" priority="2" operator="equal">
      <formula>""</formula>
    </cfRule>
    <cfRule type="cellIs" dxfId="7" priority="3" operator="lessThan">
      <formula>F10</formula>
    </cfRule>
    <cfRule type="cellIs" dxfId="6" priority="4" operator="greaterThanOrEqual">
      <formula>F10</formula>
    </cfRule>
  </conditionalFormatting>
  <conditionalFormatting sqref="F13:AV13">
    <cfRule type="cellIs" dxfId="5" priority="5" operator="equal">
      <formula>""</formula>
    </cfRule>
    <cfRule type="cellIs" dxfId="4" priority="6" operator="lessThan">
      <formula>F12</formula>
    </cfRule>
    <cfRule type="cellIs" dxfId="3" priority="7" operator="greaterThanOrEqual">
      <formula>F12</formula>
    </cfRule>
  </conditionalFormatting>
  <pageMargins left="0" right="0" top="0.98402777777777795" bottom="0.98402777777777795" header="0.511811023622047" footer="0.511811023622047"/>
  <pageSetup paperSize="9" orientation="landscape" horizontalDpi="300" verticalDpi="300"/>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AMJ9"/>
  <sheetViews>
    <sheetView topLeftCell="H1" zoomScaleNormal="100" workbookViewId="0">
      <selection activeCell="I53" sqref="I53"/>
    </sheetView>
  </sheetViews>
  <sheetFormatPr baseColWidth="10" defaultColWidth="11.42578125" defaultRowHeight="12.75"/>
  <cols>
    <col min="1" max="1" width="3.7109375" style="103" customWidth="1"/>
    <col min="2" max="2" width="36.7109375" style="103" customWidth="1"/>
    <col min="3" max="16" width="12.7109375" style="103" customWidth="1"/>
    <col min="17" max="1024" width="11.42578125" style="103"/>
  </cols>
  <sheetData>
    <row r="2" spans="2:46" hidden="1">
      <c r="B2" s="234"/>
      <c r="C2" s="235" t="s">
        <v>423</v>
      </c>
      <c r="D2" s="235" t="s">
        <v>423</v>
      </c>
      <c r="E2" s="235" t="s">
        <v>423</v>
      </c>
      <c r="F2" s="235" t="s">
        <v>423</v>
      </c>
      <c r="G2" s="235" t="s">
        <v>423</v>
      </c>
      <c r="H2" s="235" t="s">
        <v>423</v>
      </c>
      <c r="I2" s="235" t="s">
        <v>423</v>
      </c>
      <c r="J2" s="235" t="s">
        <v>423</v>
      </c>
      <c r="K2" s="235" t="s">
        <v>423</v>
      </c>
      <c r="L2" s="235" t="s">
        <v>423</v>
      </c>
      <c r="M2" s="235" t="s">
        <v>423</v>
      </c>
      <c r="N2" s="235" t="s">
        <v>423</v>
      </c>
      <c r="O2" s="235" t="s">
        <v>423</v>
      </c>
      <c r="P2" s="235" t="s">
        <v>423</v>
      </c>
      <c r="Q2" s="235" t="s">
        <v>423</v>
      </c>
      <c r="R2" s="235" t="s">
        <v>423</v>
      </c>
      <c r="S2" s="235" t="s">
        <v>423</v>
      </c>
      <c r="T2" s="236" t="s">
        <v>423</v>
      </c>
      <c r="U2" s="237"/>
      <c r="V2" s="237"/>
      <c r="W2" s="237"/>
      <c r="X2" s="237"/>
      <c r="Y2" s="237"/>
      <c r="Z2" s="237"/>
      <c r="AA2" s="237"/>
      <c r="AB2" s="237"/>
      <c r="AC2" s="237"/>
      <c r="AD2" s="237"/>
    </row>
    <row r="3" spans="2:46" hidden="1">
      <c r="B3" s="238"/>
      <c r="C3" s="239">
        <f>Planungsübersicht!I9</f>
        <v>2011</v>
      </c>
      <c r="D3" s="239">
        <f>Planungsübersicht!J9</f>
        <v>2014</v>
      </c>
      <c r="E3" s="239">
        <f>Planungsübersicht!K9</f>
        <v>2020</v>
      </c>
      <c r="F3" s="239">
        <f>Planungsübersicht!L9</f>
        <v>2022</v>
      </c>
      <c r="G3" s="239">
        <f>Planungsübersicht!M9</f>
        <v>2024</v>
      </c>
      <c r="H3" s="239">
        <f>Planungsübersicht!N9</f>
        <v>2026</v>
      </c>
      <c r="I3" s="239">
        <f>Planungsübersicht!O9</f>
        <v>2028</v>
      </c>
      <c r="J3" s="239">
        <f>Planungsübersicht!P9</f>
        <v>2030</v>
      </c>
      <c r="K3" s="239">
        <f>Planungsübersicht!Q9</f>
        <v>2032</v>
      </c>
      <c r="L3" s="239">
        <f>Planungsübersicht!R9</f>
        <v>2034</v>
      </c>
      <c r="M3" s="239">
        <f>Planungsübersicht!S9</f>
        <v>2036</v>
      </c>
      <c r="N3" s="239">
        <f>Planungsübersicht!T9</f>
        <v>2038</v>
      </c>
      <c r="O3" s="239">
        <f>Planungsübersicht!U9</f>
        <v>2040</v>
      </c>
      <c r="P3" s="239">
        <f>Planungsübersicht!V9</f>
        <v>2042</v>
      </c>
      <c r="Q3" s="239">
        <f>Planungsübersicht!W9</f>
        <v>2044</v>
      </c>
      <c r="R3" s="239">
        <f>Planungsübersicht!X9</f>
        <v>2046</v>
      </c>
      <c r="S3" s="239">
        <f>Planungsübersicht!Y9</f>
        <v>2048</v>
      </c>
      <c r="T3" s="240">
        <f>Planungsübersicht!Z9</f>
        <v>2050</v>
      </c>
      <c r="U3" s="241"/>
      <c r="V3" s="241"/>
      <c r="W3" s="241"/>
      <c r="X3" s="241"/>
      <c r="Y3" s="241"/>
      <c r="Z3" s="241"/>
      <c r="AA3" s="241"/>
      <c r="AB3" s="241"/>
      <c r="AC3" s="241"/>
      <c r="AD3" s="241"/>
    </row>
    <row r="4" spans="2:46" s="242" customFormat="1" ht="23.25" hidden="1" customHeight="1">
      <c r="B4" s="243" t="s">
        <v>424</v>
      </c>
      <c r="C4" s="244">
        <f>-Planungsübersicht!I17</f>
        <v>39400</v>
      </c>
      <c r="D4" s="244">
        <f>-Planungsübersicht!J17</f>
        <v>54100</v>
      </c>
      <c r="E4" s="244">
        <f>-Planungsübersicht!K17</f>
        <v>61150</v>
      </c>
      <c r="F4" s="244">
        <f>-Planungsübersicht!L17</f>
        <v>61150</v>
      </c>
      <c r="G4" s="244">
        <f>-Planungsübersicht!M17</f>
        <v>61150</v>
      </c>
      <c r="H4" s="244">
        <f>-Planungsübersicht!N17</f>
        <v>61150</v>
      </c>
      <c r="I4" s="244">
        <f>-Planungsübersicht!O17</f>
        <v>61150</v>
      </c>
      <c r="J4" s="244">
        <f>-Planungsübersicht!P17</f>
        <v>49850</v>
      </c>
      <c r="K4" s="244">
        <f>-Planungsübersicht!Q17</f>
        <v>49850</v>
      </c>
      <c r="L4" s="244">
        <f>-Planungsübersicht!R17</f>
        <v>49850</v>
      </c>
      <c r="M4" s="244">
        <f>-Planungsübersicht!S17</f>
        <v>49850</v>
      </c>
      <c r="N4" s="244">
        <f>-Planungsübersicht!T17</f>
        <v>49850</v>
      </c>
      <c r="O4" s="244">
        <f>-Planungsübersicht!U17</f>
        <v>49850</v>
      </c>
      <c r="P4" s="244">
        <f>-Planungsübersicht!V17</f>
        <v>49850</v>
      </c>
      <c r="Q4" s="244">
        <f>-Planungsübersicht!W17</f>
        <v>49850</v>
      </c>
      <c r="R4" s="244">
        <f>-Planungsübersicht!X17</f>
        <v>49850</v>
      </c>
      <c r="S4" s="244">
        <f>-Planungsübersicht!Y17</f>
        <v>49850</v>
      </c>
      <c r="T4" s="245">
        <f>-Planungsübersicht!Z17</f>
        <v>49850</v>
      </c>
      <c r="U4" s="200"/>
      <c r="V4" s="200"/>
      <c r="W4" s="200"/>
      <c r="X4" s="200"/>
      <c r="Y4" s="200"/>
      <c r="Z4" s="200"/>
      <c r="AA4" s="200"/>
      <c r="AB4" s="200"/>
      <c r="AC4" s="200"/>
      <c r="AD4" s="200"/>
    </row>
    <row r="5" spans="2:46" ht="18.75" hidden="1" customHeight="1">
      <c r="C5" s="246"/>
    </row>
    <row r="6" spans="2:46" s="247" customFormat="1" hidden="1">
      <c r="B6" s="248" t="s">
        <v>425</v>
      </c>
      <c r="C6" s="249">
        <f>'CO2-Schulbilanz'!E6</f>
        <v>2007</v>
      </c>
      <c r="D6" s="249">
        <f>'CO2-Schulbilanz'!F6</f>
        <v>2008</v>
      </c>
      <c r="E6" s="249">
        <f>'CO2-Schulbilanz'!G6</f>
        <v>2009</v>
      </c>
      <c r="F6" s="249">
        <f>'CO2-Schulbilanz'!H6</f>
        <v>2010</v>
      </c>
      <c r="G6" s="249">
        <f>'CO2-Schulbilanz'!I6</f>
        <v>2011</v>
      </c>
      <c r="H6" s="249">
        <f>'CO2-Schulbilanz'!J6</f>
        <v>2012</v>
      </c>
      <c r="I6" s="249">
        <f>'CO2-Schulbilanz'!K6</f>
        <v>2013</v>
      </c>
      <c r="J6" s="249">
        <f>'CO2-Schulbilanz'!L6</f>
        <v>2014</v>
      </c>
      <c r="K6" s="249">
        <f>'CO2-Schulbilanz'!M6</f>
        <v>2015</v>
      </c>
      <c r="L6" s="249">
        <f>'CO2-Schulbilanz'!N6</f>
        <v>2016</v>
      </c>
      <c r="M6" s="249">
        <f>'CO2-Schulbilanz'!O6</f>
        <v>2017</v>
      </c>
      <c r="N6" s="249">
        <f>'CO2-Schulbilanz'!P6</f>
        <v>2018</v>
      </c>
      <c r="O6" s="249">
        <f>'CO2-Schulbilanz'!Q6</f>
        <v>2019</v>
      </c>
      <c r="P6" s="249">
        <f>'CO2-Schulbilanz'!R6</f>
        <v>2020</v>
      </c>
      <c r="Q6" s="249">
        <f>'CO2-Schulbilanz'!S6</f>
        <v>2021</v>
      </c>
      <c r="R6" s="249">
        <f>'CO2-Schulbilanz'!T6</f>
        <v>2022</v>
      </c>
      <c r="S6" s="249">
        <f>'CO2-Schulbilanz'!U6</f>
        <v>2023</v>
      </c>
      <c r="T6" s="249">
        <f>'CO2-Schulbilanz'!V6</f>
        <v>2024</v>
      </c>
      <c r="U6" s="249">
        <f>'CO2-Schulbilanz'!W6</f>
        <v>2025</v>
      </c>
      <c r="V6" s="249">
        <f>'CO2-Schulbilanz'!X6</f>
        <v>2026</v>
      </c>
      <c r="W6" s="249">
        <f>'CO2-Schulbilanz'!Y6</f>
        <v>2027</v>
      </c>
      <c r="X6" s="249">
        <f>'CO2-Schulbilanz'!Z6</f>
        <v>2028</v>
      </c>
      <c r="Y6" s="249">
        <f>'CO2-Schulbilanz'!AA6</f>
        <v>2029</v>
      </c>
      <c r="Z6" s="249">
        <f>'CO2-Schulbilanz'!AB6</f>
        <v>2030</v>
      </c>
      <c r="AA6" s="249">
        <f>'CO2-Schulbilanz'!AC6</f>
        <v>2031</v>
      </c>
      <c r="AB6" s="249">
        <f>'CO2-Schulbilanz'!AD6</f>
        <v>2032</v>
      </c>
      <c r="AC6" s="249">
        <f>'CO2-Schulbilanz'!AE6</f>
        <v>2033</v>
      </c>
      <c r="AD6" s="249">
        <f>'CO2-Schulbilanz'!AF6</f>
        <v>2034</v>
      </c>
      <c r="AE6" s="249">
        <f>'CO2-Schulbilanz'!AG6</f>
        <v>2035</v>
      </c>
      <c r="AF6" s="249">
        <f>'CO2-Schulbilanz'!AH6</f>
        <v>2036</v>
      </c>
      <c r="AG6" s="249">
        <f>'CO2-Schulbilanz'!AI6</f>
        <v>2037</v>
      </c>
      <c r="AH6" s="249">
        <f>'CO2-Schulbilanz'!AJ6</f>
        <v>2038</v>
      </c>
      <c r="AI6" s="249">
        <f>'CO2-Schulbilanz'!AK6</f>
        <v>2039</v>
      </c>
      <c r="AJ6" s="249">
        <f>'CO2-Schulbilanz'!AL6</f>
        <v>2040</v>
      </c>
      <c r="AK6" s="249">
        <f>'CO2-Schulbilanz'!AM6</f>
        <v>2041</v>
      </c>
      <c r="AL6" s="249">
        <f>'CO2-Schulbilanz'!AN6</f>
        <v>2042</v>
      </c>
      <c r="AM6" s="249">
        <f>'CO2-Schulbilanz'!AO6</f>
        <v>2043</v>
      </c>
      <c r="AN6" s="249">
        <f>'CO2-Schulbilanz'!AP6</f>
        <v>2044</v>
      </c>
      <c r="AO6" s="249">
        <f>'CO2-Schulbilanz'!AQ6</f>
        <v>2045</v>
      </c>
      <c r="AP6" s="249">
        <f>'CO2-Schulbilanz'!AR6</f>
        <v>2046</v>
      </c>
      <c r="AQ6" s="249">
        <f>'CO2-Schulbilanz'!AS6</f>
        <v>2047</v>
      </c>
      <c r="AR6" s="249">
        <f>'CO2-Schulbilanz'!AT6</f>
        <v>2048</v>
      </c>
      <c r="AS6" s="249">
        <f>'CO2-Schulbilanz'!AU6</f>
        <v>2049</v>
      </c>
      <c r="AT6" s="249">
        <f>'CO2-Schulbilanz'!AV6</f>
        <v>2050</v>
      </c>
    </row>
    <row r="7" spans="2:46" s="247" customFormat="1" ht="19.5" hidden="1" customHeight="1">
      <c r="B7" s="250" t="s">
        <v>426</v>
      </c>
      <c r="C7" s="251">
        <f>IF('CO2-Schulbilanz'!E8&gt;0, 'CO2-Schulbilanz'!E8,#N/A)</f>
        <v>142523.19900000002</v>
      </c>
      <c r="D7" s="251">
        <f>IF('CO2-Schulbilanz'!F8&gt;0, 'CO2-Schulbilanz'!F8,#N/A)</f>
        <v>122971.745</v>
      </c>
      <c r="E7" s="251">
        <f>IF('CO2-Schulbilanz'!G8&gt;0, 'CO2-Schulbilanz'!G8,#N/A)</f>
        <v>158046.86300000001</v>
      </c>
      <c r="F7" s="251">
        <f>IF('CO2-Schulbilanz'!H8&gt;0, 'CO2-Schulbilanz'!H8,#N/A)</f>
        <v>174197.946</v>
      </c>
      <c r="G7" s="251">
        <f>IF('CO2-Schulbilanz'!I8&gt;0, 'CO2-Schulbilanz'!I8,#N/A)</f>
        <v>149173.94699999999</v>
      </c>
      <c r="H7" s="251">
        <f>IF('CO2-Schulbilanz'!J8&gt;0, 'CO2-Schulbilanz'!J8,#N/A)</f>
        <v>161133.921</v>
      </c>
      <c r="I7" s="251">
        <f>IF('CO2-Schulbilanz'!K8&gt;0, 'CO2-Schulbilanz'!K8,#N/A)</f>
        <v>183246.7</v>
      </c>
      <c r="J7" s="251">
        <f>IF('CO2-Schulbilanz'!L8&gt;0, 'CO2-Schulbilanz'!L8,#N/A)</f>
        <v>138910.79799999998</v>
      </c>
      <c r="K7" s="251">
        <f>IF('CO2-Schulbilanz'!M8&gt;0, 'CO2-Schulbilanz'!M8,#N/A)</f>
        <v>168993.35699999999</v>
      </c>
      <c r="L7" s="251">
        <f>IF('CO2-Schulbilanz'!N8&gt;0, 'CO2-Schulbilanz'!N8,#N/A)</f>
        <v>179256.42799999999</v>
      </c>
      <c r="M7" s="251">
        <f>IF('CO2-Schulbilanz'!O8&gt;0, 'CO2-Schulbilanz'!O8,#N/A)</f>
        <v>107493.178</v>
      </c>
      <c r="N7" s="251">
        <f>IF('CO2-Schulbilanz'!P8&gt;0, 'CO2-Schulbilanz'!P8,#N/A)</f>
        <v>107241.41999999998</v>
      </c>
      <c r="O7" s="251">
        <f>IF('CO2-Schulbilanz'!Q8&gt;0, 'CO2-Schulbilanz'!Q8,#N/A)</f>
        <v>110615.05</v>
      </c>
      <c r="P7" s="251">
        <f>IF('CO2-Schulbilanz'!R8&gt;0, 'CO2-Schulbilanz'!R8,#N/A)</f>
        <v>104789.321</v>
      </c>
      <c r="Q7" s="251">
        <f>IF('CO2-Schulbilanz'!S8&gt;0, 'CO2-Schulbilanz'!S8,#N/A)</f>
        <v>108040.33500000001</v>
      </c>
      <c r="R7" s="251">
        <f>IF('CO2-Schulbilanz'!T8&gt;0, 'CO2-Schulbilanz'!T8,#N/A)</f>
        <v>120170.47899999999</v>
      </c>
      <c r="S7" s="251">
        <f>IF('CO2-Schulbilanz'!U8&gt;0, 'CO2-Schulbilanz'!U8,#N/A)</f>
        <v>126056.06</v>
      </c>
      <c r="T7" s="251">
        <f>IF('CO2-Schulbilanz'!V8&gt;0, 'CO2-Schulbilanz'!V8,#N/A)</f>
        <v>126411.467</v>
      </c>
      <c r="U7" s="251">
        <f>IF('CO2-Schulbilanz'!W8&gt;0, 'CO2-Schulbilanz'!W8,#N/A)</f>
        <v>126588.917</v>
      </c>
      <c r="V7" s="251" t="e">
        <f>IF('CO2-Schulbilanz'!X8&gt;0, 'CO2-Schulbilanz'!X8,#N/A)</f>
        <v>#N/A</v>
      </c>
      <c r="W7" s="251" t="e">
        <f>IF('CO2-Schulbilanz'!Y8&gt;0, 'CO2-Schulbilanz'!Y8,#N/A)</f>
        <v>#N/A</v>
      </c>
      <c r="X7" s="251" t="e">
        <f>IF('CO2-Schulbilanz'!Z8&gt;0, 'CO2-Schulbilanz'!Z8,#N/A)</f>
        <v>#N/A</v>
      </c>
      <c r="Y7" s="251" t="e">
        <f>IF('CO2-Schulbilanz'!AA8&gt;0, 'CO2-Schulbilanz'!AA8,#N/A)</f>
        <v>#N/A</v>
      </c>
      <c r="Z7" s="251" t="e">
        <f>IF('CO2-Schulbilanz'!AB8&gt;0, 'CO2-Schulbilanz'!AB8,#N/A)</f>
        <v>#N/A</v>
      </c>
      <c r="AA7" s="251" t="e">
        <f>IF('CO2-Schulbilanz'!AC8&gt;0, 'CO2-Schulbilanz'!AC8,#N/A)</f>
        <v>#N/A</v>
      </c>
      <c r="AB7" s="251" t="e">
        <f>IF('CO2-Schulbilanz'!AD8&gt;0, 'CO2-Schulbilanz'!AD8,#N/A)</f>
        <v>#N/A</v>
      </c>
      <c r="AC7" s="251" t="e">
        <f>IF('CO2-Schulbilanz'!AE8&gt;0, 'CO2-Schulbilanz'!AE8,#N/A)</f>
        <v>#N/A</v>
      </c>
      <c r="AD7" s="251" t="e">
        <f>IF('CO2-Schulbilanz'!AF8&gt;0, 'CO2-Schulbilanz'!AF8,#N/A)</f>
        <v>#N/A</v>
      </c>
      <c r="AE7" s="251" t="e">
        <f>IF('CO2-Schulbilanz'!AG8&gt;0, 'CO2-Schulbilanz'!AG8,#N/A)</f>
        <v>#N/A</v>
      </c>
      <c r="AF7" s="251" t="e">
        <f>IF('CO2-Schulbilanz'!AH8&gt;0, 'CO2-Schulbilanz'!AH8,#N/A)</f>
        <v>#N/A</v>
      </c>
      <c r="AG7" s="251" t="e">
        <f>IF('CO2-Schulbilanz'!AI8&gt;0, 'CO2-Schulbilanz'!AI8,#N/A)</f>
        <v>#N/A</v>
      </c>
      <c r="AH7" s="251" t="e">
        <f>IF('CO2-Schulbilanz'!AJ8&gt;0, 'CO2-Schulbilanz'!AJ8,#N/A)</f>
        <v>#N/A</v>
      </c>
      <c r="AI7" s="251" t="e">
        <f>IF('CO2-Schulbilanz'!AK8&gt;0, 'CO2-Schulbilanz'!AK8,#N/A)</f>
        <v>#N/A</v>
      </c>
      <c r="AJ7" s="251" t="e">
        <f>IF('CO2-Schulbilanz'!AL8&gt;0, 'CO2-Schulbilanz'!AL8,#N/A)</f>
        <v>#N/A</v>
      </c>
      <c r="AK7" s="251" t="e">
        <f>IF('CO2-Schulbilanz'!AM8&gt;0, 'CO2-Schulbilanz'!AM8,#N/A)</f>
        <v>#N/A</v>
      </c>
      <c r="AL7" s="251" t="e">
        <f>IF('CO2-Schulbilanz'!AN8&gt;0, 'CO2-Schulbilanz'!AN8,#N/A)</f>
        <v>#N/A</v>
      </c>
      <c r="AM7" s="251" t="e">
        <f>IF('CO2-Schulbilanz'!AO8&gt;0, 'CO2-Schulbilanz'!AO8,#N/A)</f>
        <v>#N/A</v>
      </c>
      <c r="AN7" s="251" t="e">
        <f>IF('CO2-Schulbilanz'!AP8&gt;0, 'CO2-Schulbilanz'!AP8,#N/A)</f>
        <v>#N/A</v>
      </c>
      <c r="AO7" s="251" t="e">
        <f>IF('CO2-Schulbilanz'!AQ8&gt;0, 'CO2-Schulbilanz'!AQ8,#N/A)</f>
        <v>#N/A</v>
      </c>
      <c r="AP7" s="251" t="e">
        <f>IF('CO2-Schulbilanz'!AR8&gt;0, 'CO2-Schulbilanz'!AR8,#N/A)</f>
        <v>#N/A</v>
      </c>
      <c r="AQ7" s="251" t="e">
        <f>IF('CO2-Schulbilanz'!AS8&gt;0, 'CO2-Schulbilanz'!AS8,#N/A)</f>
        <v>#N/A</v>
      </c>
      <c r="AR7" s="251" t="e">
        <f>IF('CO2-Schulbilanz'!AT8&gt;0, 'CO2-Schulbilanz'!AT8,#N/A)</f>
        <v>#N/A</v>
      </c>
      <c r="AS7" s="251" t="e">
        <f>IF('CO2-Schulbilanz'!AU8&gt;0, 'CO2-Schulbilanz'!AU8,#N/A)</f>
        <v>#N/A</v>
      </c>
      <c r="AT7" s="251" t="e">
        <f>IF('CO2-Schulbilanz'!AV8&gt;0, 'CO2-Schulbilanz'!AV8,#N/A)</f>
        <v>#N/A</v>
      </c>
    </row>
    <row r="8" spans="2:46" s="247" customFormat="1" ht="19.5" hidden="1" customHeight="1">
      <c r="B8" s="250" t="s">
        <v>427</v>
      </c>
      <c r="C8" s="252">
        <f t="shared" ref="C8:O8" si="0">IF(C6&gt;=$E3, $E4,IF(C6&gt;=$D3,$D4,IF(C6&gt;=$C3,$C4,0)))</f>
        <v>0</v>
      </c>
      <c r="D8" s="252">
        <f t="shared" si="0"/>
        <v>0</v>
      </c>
      <c r="E8" s="252">
        <f t="shared" si="0"/>
        <v>0</v>
      </c>
      <c r="F8" s="252">
        <f t="shared" si="0"/>
        <v>0</v>
      </c>
      <c r="G8" s="252">
        <f t="shared" si="0"/>
        <v>39400</v>
      </c>
      <c r="H8" s="252">
        <f t="shared" si="0"/>
        <v>39400</v>
      </c>
      <c r="I8" s="252">
        <f t="shared" si="0"/>
        <v>39400</v>
      </c>
      <c r="J8" s="252">
        <f t="shared" si="0"/>
        <v>54100</v>
      </c>
      <c r="K8" s="252">
        <f t="shared" si="0"/>
        <v>54100</v>
      </c>
      <c r="L8" s="252">
        <f t="shared" si="0"/>
        <v>54100</v>
      </c>
      <c r="M8" s="252">
        <f t="shared" si="0"/>
        <v>54100</v>
      </c>
      <c r="N8" s="252">
        <f t="shared" si="0"/>
        <v>54100</v>
      </c>
      <c r="O8" s="252">
        <f t="shared" si="0"/>
        <v>54100</v>
      </c>
      <c r="P8" s="252">
        <f>IF(Q6&gt;=E3, E4,IF(Q6&gt;=D3,D4,IF(Q6&gt;=C3,C4,0)))</f>
        <v>61150</v>
      </c>
      <c r="Q8" s="252">
        <f t="shared" ref="Q8:AT8" si="1">HLOOKUP(ODD(Q6)-1,$E$3:$T$4,2)</f>
        <v>61150</v>
      </c>
      <c r="R8" s="252">
        <f t="shared" si="1"/>
        <v>61150</v>
      </c>
      <c r="S8" s="252">
        <f t="shared" si="1"/>
        <v>61150</v>
      </c>
      <c r="T8" s="252">
        <f t="shared" si="1"/>
        <v>61150</v>
      </c>
      <c r="U8" s="252">
        <f t="shared" si="1"/>
        <v>61150</v>
      </c>
      <c r="V8" s="252">
        <f t="shared" si="1"/>
        <v>61150</v>
      </c>
      <c r="W8" s="252">
        <f t="shared" si="1"/>
        <v>61150</v>
      </c>
      <c r="X8" s="252">
        <f t="shared" si="1"/>
        <v>61150</v>
      </c>
      <c r="Y8" s="252">
        <f t="shared" si="1"/>
        <v>61150</v>
      </c>
      <c r="Z8" s="252">
        <f t="shared" si="1"/>
        <v>49850</v>
      </c>
      <c r="AA8" s="252">
        <f t="shared" si="1"/>
        <v>49850</v>
      </c>
      <c r="AB8" s="252">
        <f t="shared" si="1"/>
        <v>49850</v>
      </c>
      <c r="AC8" s="252">
        <f t="shared" si="1"/>
        <v>49850</v>
      </c>
      <c r="AD8" s="252">
        <f t="shared" si="1"/>
        <v>49850</v>
      </c>
      <c r="AE8" s="252">
        <f t="shared" si="1"/>
        <v>49850</v>
      </c>
      <c r="AF8" s="252">
        <f t="shared" si="1"/>
        <v>49850</v>
      </c>
      <c r="AG8" s="252">
        <f t="shared" si="1"/>
        <v>49850</v>
      </c>
      <c r="AH8" s="252">
        <f t="shared" si="1"/>
        <v>49850</v>
      </c>
      <c r="AI8" s="252">
        <f t="shared" si="1"/>
        <v>49850</v>
      </c>
      <c r="AJ8" s="252">
        <f t="shared" si="1"/>
        <v>49850</v>
      </c>
      <c r="AK8" s="252">
        <f t="shared" si="1"/>
        <v>49850</v>
      </c>
      <c r="AL8" s="252">
        <f t="shared" si="1"/>
        <v>49850</v>
      </c>
      <c r="AM8" s="252">
        <f t="shared" si="1"/>
        <v>49850</v>
      </c>
      <c r="AN8" s="252">
        <f t="shared" si="1"/>
        <v>49850</v>
      </c>
      <c r="AO8" s="252">
        <f t="shared" si="1"/>
        <v>49850</v>
      </c>
      <c r="AP8" s="252">
        <f t="shared" si="1"/>
        <v>49850</v>
      </c>
      <c r="AQ8" s="252">
        <f t="shared" si="1"/>
        <v>49850</v>
      </c>
      <c r="AR8" s="252">
        <f t="shared" si="1"/>
        <v>49850</v>
      </c>
      <c r="AS8" s="252">
        <f t="shared" si="1"/>
        <v>49850</v>
      </c>
      <c r="AT8" s="252">
        <f t="shared" si="1"/>
        <v>49850</v>
      </c>
    </row>
    <row r="9" spans="2:46" s="247" customFormat="1" ht="19.5" hidden="1" customHeight="1">
      <c r="B9" s="250" t="s">
        <v>428</v>
      </c>
      <c r="C9" s="252">
        <f t="shared" ref="C9:AT9" si="2">IF(C7,C7+C8,0)</f>
        <v>142523.19900000002</v>
      </c>
      <c r="D9" s="252">
        <f t="shared" si="2"/>
        <v>122971.745</v>
      </c>
      <c r="E9" s="252">
        <f t="shared" si="2"/>
        <v>158046.86300000001</v>
      </c>
      <c r="F9" s="252">
        <f t="shared" si="2"/>
        <v>174197.946</v>
      </c>
      <c r="G9" s="252">
        <f t="shared" si="2"/>
        <v>188573.94699999999</v>
      </c>
      <c r="H9" s="252">
        <f t="shared" si="2"/>
        <v>200533.921</v>
      </c>
      <c r="I9" s="252">
        <f t="shared" si="2"/>
        <v>222646.7</v>
      </c>
      <c r="J9" s="252">
        <f t="shared" si="2"/>
        <v>193010.79799999998</v>
      </c>
      <c r="K9" s="252">
        <f t="shared" si="2"/>
        <v>223093.35699999999</v>
      </c>
      <c r="L9" s="252">
        <f t="shared" si="2"/>
        <v>233356.42799999999</v>
      </c>
      <c r="M9" s="252">
        <f t="shared" si="2"/>
        <v>161593.17800000001</v>
      </c>
      <c r="N9" s="252">
        <f t="shared" si="2"/>
        <v>161341.41999999998</v>
      </c>
      <c r="O9" s="252">
        <f t="shared" si="2"/>
        <v>164715.04999999999</v>
      </c>
      <c r="P9" s="252">
        <f t="shared" si="2"/>
        <v>165939.321</v>
      </c>
      <c r="Q9" s="252">
        <f t="shared" si="2"/>
        <v>169190.33500000002</v>
      </c>
      <c r="R9" s="252">
        <f t="shared" si="2"/>
        <v>181320.47899999999</v>
      </c>
      <c r="S9" s="252">
        <f t="shared" si="2"/>
        <v>187206.06</v>
      </c>
      <c r="T9" s="252">
        <f t="shared" si="2"/>
        <v>187561.467</v>
      </c>
      <c r="U9" s="252">
        <f t="shared" si="2"/>
        <v>187738.91700000002</v>
      </c>
      <c r="V9" s="252" t="e">
        <f t="shared" si="2"/>
        <v>#N/A</v>
      </c>
      <c r="W9" s="252" t="e">
        <f t="shared" si="2"/>
        <v>#N/A</v>
      </c>
      <c r="X9" s="252" t="e">
        <f t="shared" si="2"/>
        <v>#N/A</v>
      </c>
      <c r="Y9" s="252" t="e">
        <f t="shared" si="2"/>
        <v>#N/A</v>
      </c>
      <c r="Z9" s="252" t="e">
        <f t="shared" si="2"/>
        <v>#N/A</v>
      </c>
      <c r="AA9" s="252" t="e">
        <f t="shared" si="2"/>
        <v>#N/A</v>
      </c>
      <c r="AB9" s="252" t="e">
        <f t="shared" si="2"/>
        <v>#N/A</v>
      </c>
      <c r="AC9" s="252" t="e">
        <f t="shared" si="2"/>
        <v>#N/A</v>
      </c>
      <c r="AD9" s="252" t="e">
        <f t="shared" si="2"/>
        <v>#N/A</v>
      </c>
      <c r="AE9" s="252" t="e">
        <f t="shared" si="2"/>
        <v>#N/A</v>
      </c>
      <c r="AF9" s="252" t="e">
        <f t="shared" si="2"/>
        <v>#N/A</v>
      </c>
      <c r="AG9" s="252" t="e">
        <f t="shared" si="2"/>
        <v>#N/A</v>
      </c>
      <c r="AH9" s="252" t="e">
        <f t="shared" si="2"/>
        <v>#N/A</v>
      </c>
      <c r="AI9" s="252" t="e">
        <f t="shared" si="2"/>
        <v>#N/A</v>
      </c>
      <c r="AJ9" s="252" t="e">
        <f t="shared" si="2"/>
        <v>#N/A</v>
      </c>
      <c r="AK9" s="252" t="e">
        <f t="shared" si="2"/>
        <v>#N/A</v>
      </c>
      <c r="AL9" s="252" t="e">
        <f t="shared" si="2"/>
        <v>#N/A</v>
      </c>
      <c r="AM9" s="252" t="e">
        <f t="shared" si="2"/>
        <v>#N/A</v>
      </c>
      <c r="AN9" s="252" t="e">
        <f t="shared" si="2"/>
        <v>#N/A</v>
      </c>
      <c r="AO9" s="252" t="e">
        <f t="shared" si="2"/>
        <v>#N/A</v>
      </c>
      <c r="AP9" s="252" t="e">
        <f t="shared" si="2"/>
        <v>#N/A</v>
      </c>
      <c r="AQ9" s="252" t="e">
        <f t="shared" si="2"/>
        <v>#N/A</v>
      </c>
      <c r="AR9" s="252" t="e">
        <f t="shared" si="2"/>
        <v>#N/A</v>
      </c>
      <c r="AS9" s="252" t="e">
        <f t="shared" si="2"/>
        <v>#N/A</v>
      </c>
      <c r="AT9" s="252" t="e">
        <f t="shared" si="2"/>
        <v>#N/A</v>
      </c>
    </row>
  </sheetData>
  <pageMargins left="0.7" right="0.7" top="0.78749999999999998" bottom="0.78749999999999998" header="0.511811023622047" footer="0.511811023622047"/>
  <pageSetup paperSize="9" orientation="portrait" horizontalDpi="300" verticalDpi="300"/>
  <drawing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AMJ58"/>
  <sheetViews>
    <sheetView tabSelected="1" topLeftCell="K7" zoomScaleNormal="100" workbookViewId="0">
      <selection activeCell="AB43" sqref="AB43"/>
    </sheetView>
  </sheetViews>
  <sheetFormatPr baseColWidth="10" defaultColWidth="11.42578125" defaultRowHeight="12.75"/>
  <cols>
    <col min="1" max="1" width="4.7109375" style="103" customWidth="1"/>
    <col min="2" max="2" width="25" style="103" customWidth="1"/>
    <col min="3" max="3" width="24.28515625" style="103" customWidth="1"/>
    <col min="4" max="17" width="9.28515625" style="103" customWidth="1"/>
    <col min="18" max="47" width="8.85546875" style="103" customWidth="1"/>
    <col min="48" max="1024" width="11.42578125" style="103"/>
  </cols>
  <sheetData>
    <row r="2" ht="15.75" customHeight="1"/>
    <row r="3" ht="15.75" customHeight="1"/>
    <row r="4" ht="15.75" customHeight="1"/>
    <row r="5" ht="15.75" customHeight="1"/>
    <row r="6" ht="15.75" customHeight="1"/>
    <row r="7" ht="15.75" customHeight="1"/>
    <row r="8" ht="15.75" customHeight="1"/>
    <row r="9" ht="15.75" customHeight="1"/>
    <row r="10" ht="15.75" customHeight="1"/>
    <row r="11" ht="15.75" customHeight="1"/>
    <row r="12" ht="15.75" customHeight="1"/>
    <row r="13" ht="15.75" customHeight="1"/>
    <row r="14" ht="15.75" customHeight="1"/>
    <row r="15" ht="15.75" customHeight="1"/>
    <row r="16" ht="15.75" customHeight="1"/>
    <row r="17" spans="1:47" ht="15.75" customHeight="1"/>
    <row r="18" spans="1:47" ht="15.75" customHeight="1"/>
    <row r="19" spans="1:47" ht="15.75" customHeight="1"/>
    <row r="20" spans="1:47" ht="15.75" customHeight="1"/>
    <row r="21" spans="1:47" ht="15.75" customHeight="1"/>
    <row r="22" spans="1:47" ht="15.75" customHeight="1"/>
    <row r="23" spans="1:47" ht="15.75" customHeight="1"/>
    <row r="24" spans="1:47" ht="15.75" customHeight="1"/>
    <row r="25" spans="1:47" ht="15.75" customHeight="1"/>
    <row r="26" spans="1:47" ht="15.75" customHeight="1">
      <c r="G26" s="103" t="s">
        <v>54</v>
      </c>
      <c r="H26" s="103" t="s">
        <v>54</v>
      </c>
      <c r="I26" s="103" t="s">
        <v>54</v>
      </c>
    </row>
    <row r="27" spans="1:47" ht="15.75" customHeight="1"/>
    <row r="28" spans="1:47">
      <c r="D28" s="184"/>
    </row>
    <row r="29" spans="1:47">
      <c r="B29" s="253" t="s">
        <v>429</v>
      </c>
      <c r="C29" s="249" t="s">
        <v>430</v>
      </c>
      <c r="D29" s="254">
        <f>Energieverbräuche!D3</f>
        <v>2007</v>
      </c>
      <c r="E29" s="254">
        <f>Energieverbräuche!E3</f>
        <v>2008</v>
      </c>
      <c r="F29" s="254">
        <f>Energieverbräuche!F3</f>
        <v>2009</v>
      </c>
      <c r="G29" s="254">
        <f>Energieverbräuche!G3</f>
        <v>2010</v>
      </c>
      <c r="H29" s="254">
        <f>Energieverbräuche!H3</f>
        <v>2011</v>
      </c>
      <c r="I29" s="254">
        <f>Energieverbräuche!I3</f>
        <v>2012</v>
      </c>
      <c r="J29" s="254">
        <f>Energieverbräuche!J3</f>
        <v>2013</v>
      </c>
      <c r="K29" s="254">
        <f>Energieverbräuche!K3</f>
        <v>2014</v>
      </c>
      <c r="L29" s="254">
        <f>Energieverbräuche!L3</f>
        <v>2015</v>
      </c>
      <c r="M29" s="254">
        <f>Energieverbräuche!M3</f>
        <v>2016</v>
      </c>
      <c r="N29" s="254">
        <f>Energieverbräuche!N3</f>
        <v>2017</v>
      </c>
      <c r="O29" s="254">
        <f>Energieverbräuche!O3</f>
        <v>2018</v>
      </c>
      <c r="P29" s="254">
        <f>Energieverbräuche!P3</f>
        <v>2019</v>
      </c>
      <c r="Q29" s="254">
        <f>Energieverbräuche!Q3</f>
        <v>2020</v>
      </c>
      <c r="R29" s="254">
        <f>Energieverbräuche!R3</f>
        <v>2021</v>
      </c>
      <c r="S29" s="254">
        <f>Energieverbräuche!S3</f>
        <v>2022</v>
      </c>
      <c r="T29" s="254">
        <f>Energieverbräuche!T3</f>
        <v>2023</v>
      </c>
      <c r="U29" s="254">
        <f>Energieverbräuche!U3</f>
        <v>2024</v>
      </c>
      <c r="V29" s="254">
        <f>Energieverbräuche!V3</f>
        <v>2025</v>
      </c>
      <c r="W29" s="254">
        <f>Energieverbräuche!W3</f>
        <v>2026</v>
      </c>
      <c r="X29" s="254">
        <f>Energieverbräuche!X3</f>
        <v>2027</v>
      </c>
      <c r="Y29" s="254">
        <f>Energieverbräuche!Y3</f>
        <v>2028</v>
      </c>
      <c r="Z29" s="254">
        <f>Energieverbräuche!Z3</f>
        <v>2029</v>
      </c>
      <c r="AA29" s="254">
        <f>Energieverbräuche!AA3</f>
        <v>2030</v>
      </c>
      <c r="AB29" s="254">
        <f>Energieverbräuche!AB3</f>
        <v>2031</v>
      </c>
      <c r="AC29" s="254">
        <f>Energieverbräuche!AC3</f>
        <v>2032</v>
      </c>
      <c r="AD29" s="254">
        <f>Energieverbräuche!AD3</f>
        <v>2033</v>
      </c>
      <c r="AE29" s="254">
        <f>Energieverbräuche!AE3</f>
        <v>2034</v>
      </c>
      <c r="AF29" s="254">
        <f>Energieverbräuche!AF3</f>
        <v>2035</v>
      </c>
      <c r="AG29" s="254">
        <f>Energieverbräuche!AG3</f>
        <v>2036</v>
      </c>
      <c r="AH29" s="254">
        <f>Energieverbräuche!AH3</f>
        <v>2037</v>
      </c>
      <c r="AI29" s="254">
        <f>Energieverbräuche!AI3</f>
        <v>2038</v>
      </c>
      <c r="AJ29" s="254">
        <f>Energieverbräuche!AJ3</f>
        <v>2039</v>
      </c>
      <c r="AK29" s="254">
        <f>Energieverbräuche!AK3</f>
        <v>2040</v>
      </c>
      <c r="AL29" s="254">
        <f>Energieverbräuche!AL3</f>
        <v>2041</v>
      </c>
      <c r="AM29" s="254">
        <f>Energieverbräuche!AM3</f>
        <v>2042</v>
      </c>
      <c r="AN29" s="254">
        <f>Energieverbräuche!AN3</f>
        <v>2043</v>
      </c>
      <c r="AO29" s="254">
        <f>Energieverbräuche!AO3</f>
        <v>2044</v>
      </c>
      <c r="AP29" s="254">
        <f>Energieverbräuche!AP3</f>
        <v>2045</v>
      </c>
      <c r="AQ29" s="254">
        <f>Energieverbräuche!AQ3</f>
        <v>2046</v>
      </c>
      <c r="AR29" s="254">
        <f>Energieverbräuche!AR3</f>
        <v>2047</v>
      </c>
      <c r="AS29" s="254">
        <f>Energieverbräuche!AS3</f>
        <v>2048</v>
      </c>
      <c r="AT29" s="254">
        <f>Energieverbräuche!AT3</f>
        <v>2049</v>
      </c>
      <c r="AU29" s="254">
        <f>Energieverbräuche!AU3</f>
        <v>2050</v>
      </c>
    </row>
    <row r="30" spans="1:47" hidden="1">
      <c r="B30" s="255" t="s">
        <v>415</v>
      </c>
      <c r="C30" s="255"/>
      <c r="D30" s="255"/>
      <c r="E30" s="255"/>
      <c r="F30" s="255"/>
      <c r="G30" s="255"/>
      <c r="H30" s="255"/>
      <c r="I30" s="255"/>
      <c r="J30" s="255"/>
      <c r="K30" s="255"/>
      <c r="L30" s="255"/>
      <c r="M30" s="255"/>
      <c r="N30" s="255"/>
      <c r="O30" s="255"/>
      <c r="P30" s="255"/>
      <c r="Q30" s="255"/>
      <c r="R30" s="255"/>
      <c r="S30" s="255"/>
      <c r="T30" s="255"/>
      <c r="U30" s="255"/>
      <c r="V30" s="255"/>
      <c r="W30" s="255"/>
      <c r="X30" s="255"/>
      <c r="Y30" s="255"/>
      <c r="Z30" s="255"/>
      <c r="AA30" s="255"/>
      <c r="AB30" s="255"/>
      <c r="AC30" s="255"/>
      <c r="AD30" s="255"/>
      <c r="AE30" s="255"/>
      <c r="AF30" s="255"/>
      <c r="AG30" s="255"/>
      <c r="AH30" s="255"/>
      <c r="AI30" s="255"/>
      <c r="AJ30" s="255"/>
      <c r="AK30" s="255"/>
      <c r="AL30" s="255"/>
      <c r="AM30" s="255"/>
      <c r="AN30" s="255"/>
      <c r="AO30" s="255"/>
      <c r="AP30" s="255"/>
      <c r="AQ30" s="255"/>
      <c r="AR30" s="255"/>
      <c r="AS30" s="255"/>
      <c r="AT30" s="255"/>
      <c r="AU30" s="255"/>
    </row>
    <row r="31" spans="1:47" s="247" customFormat="1" ht="16.5" hidden="1" customHeight="1">
      <c r="B31" s="256" t="s">
        <v>431</v>
      </c>
      <c r="C31" s="257"/>
      <c r="D31" s="258">
        <f>'CO2-Schulbilanz'!E18</f>
        <v>107157.05</v>
      </c>
      <c r="E31" s="258">
        <f>'CO2-Schulbilanz'!F18</f>
        <v>87981.894</v>
      </c>
      <c r="F31" s="258">
        <f>'CO2-Schulbilanz'!G18</f>
        <v>119821.70199999999</v>
      </c>
      <c r="G31" s="258">
        <f>'CO2-Schulbilanz'!H18</f>
        <v>131385.25399999999</v>
      </c>
      <c r="H31" s="258">
        <f>'CO2-Schulbilanz'!I18</f>
        <v>106976.87</v>
      </c>
      <c r="I31" s="258">
        <f>'CO2-Schulbilanz'!J18</f>
        <v>115012.898</v>
      </c>
      <c r="J31" s="258">
        <f>'CO2-Schulbilanz'!K18</f>
        <v>139929.79</v>
      </c>
      <c r="K31" s="258">
        <f>'CO2-Schulbilanz'!L18</f>
        <v>94684.59</v>
      </c>
      <c r="L31" s="258">
        <f>'CO2-Schulbilanz'!M18</f>
        <v>123437.314</v>
      </c>
      <c r="M31" s="258">
        <f>'CO2-Schulbilanz'!N18</f>
        <v>137241.10399999999</v>
      </c>
      <c r="N31" s="258">
        <f>'CO2-Schulbilanz'!O18</f>
        <v>74696.622000000003</v>
      </c>
      <c r="O31" s="258">
        <f>'CO2-Schulbilanz'!P18</f>
        <v>75979.903999999995</v>
      </c>
      <c r="P31" s="258">
        <f>'CO2-Schulbilanz'!Q18</f>
        <v>67522</v>
      </c>
      <c r="Q31" s="258">
        <f>'CO2-Schulbilanz'!R18</f>
        <v>67886</v>
      </c>
      <c r="R31" s="258">
        <f>'CO2-Schulbilanz'!S18</f>
        <v>78044.694000000003</v>
      </c>
      <c r="S31" s="258">
        <f>'CO2-Schulbilanz'!T18</f>
        <v>84266</v>
      </c>
      <c r="T31" s="258">
        <f>'CO2-Schulbilanz'!U18</f>
        <v>82446</v>
      </c>
      <c r="U31" s="258">
        <f>'CO2-Schulbilanz'!V18</f>
        <v>68845.868000000002</v>
      </c>
      <c r="V31" s="258">
        <f>'CO2-Schulbilanz'!W18</f>
        <v>73948.237999999998</v>
      </c>
      <c r="W31" s="258">
        <f>'CO2-Schulbilanz'!X18</f>
        <v>0</v>
      </c>
      <c r="X31" s="258">
        <f>'CO2-Schulbilanz'!Y18</f>
        <v>0</v>
      </c>
      <c r="Y31" s="258">
        <f>'CO2-Schulbilanz'!Z18</f>
        <v>0</v>
      </c>
      <c r="Z31" s="258">
        <f>'CO2-Schulbilanz'!AA18</f>
        <v>0</v>
      </c>
      <c r="AA31" s="258">
        <f>'CO2-Schulbilanz'!AB18</f>
        <v>0</v>
      </c>
      <c r="AB31" s="258">
        <f>'CO2-Schulbilanz'!AC18</f>
        <v>0</v>
      </c>
      <c r="AC31" s="258">
        <f>'CO2-Schulbilanz'!AD18</f>
        <v>0</v>
      </c>
      <c r="AD31" s="258">
        <f>'CO2-Schulbilanz'!AE18</f>
        <v>0</v>
      </c>
      <c r="AE31" s="258">
        <f>'CO2-Schulbilanz'!AF18</f>
        <v>0</v>
      </c>
      <c r="AF31" s="258">
        <f>'CO2-Schulbilanz'!AG18</f>
        <v>0</v>
      </c>
      <c r="AG31" s="258">
        <f>'CO2-Schulbilanz'!AH18</f>
        <v>0</v>
      </c>
      <c r="AH31" s="258">
        <f>'CO2-Schulbilanz'!AI18</f>
        <v>0</v>
      </c>
      <c r="AI31" s="258">
        <f>'CO2-Schulbilanz'!AJ18</f>
        <v>0</v>
      </c>
      <c r="AJ31" s="258">
        <f>'CO2-Schulbilanz'!AK18</f>
        <v>0</v>
      </c>
      <c r="AK31" s="258">
        <f>'CO2-Schulbilanz'!AL18</f>
        <v>0</v>
      </c>
      <c r="AL31" s="258">
        <f>'CO2-Schulbilanz'!AM18</f>
        <v>0</v>
      </c>
      <c r="AM31" s="258">
        <f>'CO2-Schulbilanz'!AN18</f>
        <v>0</v>
      </c>
      <c r="AN31" s="258">
        <f>'CO2-Schulbilanz'!AO18</f>
        <v>0</v>
      </c>
      <c r="AO31" s="258">
        <f>'CO2-Schulbilanz'!AP18</f>
        <v>0</v>
      </c>
      <c r="AP31" s="258">
        <f>'CO2-Schulbilanz'!AQ18</f>
        <v>0</v>
      </c>
      <c r="AQ31" s="258">
        <f>'CO2-Schulbilanz'!AR18</f>
        <v>0</v>
      </c>
      <c r="AR31" s="258">
        <f>'CO2-Schulbilanz'!AS18</f>
        <v>0</v>
      </c>
      <c r="AS31" s="258">
        <f>'CO2-Schulbilanz'!AT18</f>
        <v>0</v>
      </c>
      <c r="AT31" s="258">
        <f>'CO2-Schulbilanz'!AU18</f>
        <v>0</v>
      </c>
      <c r="AU31" s="258">
        <f>'CO2-Schulbilanz'!AV18</f>
        <v>0</v>
      </c>
    </row>
    <row r="32" spans="1:47" s="247" customFormat="1" ht="16.5" customHeight="1">
      <c r="A32" s="259" t="s">
        <v>432</v>
      </c>
      <c r="B32" s="256" t="s">
        <v>433</v>
      </c>
      <c r="C32" s="256" t="s">
        <v>434</v>
      </c>
      <c r="D32" s="260">
        <f t="shared" ref="D32:L32" si="0">HLOOKUP(D29,$D$53:$AU$54,2,0)</f>
        <v>84.9</v>
      </c>
      <c r="E32" s="260">
        <f t="shared" si="0"/>
        <v>86.6</v>
      </c>
      <c r="F32" s="260">
        <f t="shared" si="0"/>
        <v>90.8</v>
      </c>
      <c r="G32" s="260">
        <f t="shared" si="0"/>
        <v>109.1</v>
      </c>
      <c r="H32" s="260">
        <f t="shared" si="0"/>
        <v>87.5</v>
      </c>
      <c r="I32" s="260">
        <f t="shared" si="0"/>
        <v>95.1</v>
      </c>
      <c r="J32" s="260">
        <f t="shared" si="0"/>
        <v>97.7</v>
      </c>
      <c r="K32" s="260">
        <f t="shared" si="0"/>
        <v>81.099999999999994</v>
      </c>
      <c r="L32" s="260">
        <f t="shared" si="0"/>
        <v>87.2</v>
      </c>
      <c r="M32" s="261">
        <v>90.7</v>
      </c>
      <c r="N32" s="261">
        <v>88.4</v>
      </c>
      <c r="O32" s="261">
        <v>84.7</v>
      </c>
      <c r="P32" s="261">
        <f t="shared" ref="P32:AU32" si="1">HLOOKUP(P29,$D$53:$AU$54,2,0)</f>
        <v>100</v>
      </c>
      <c r="Q32" s="261">
        <f t="shared" si="1"/>
        <v>100</v>
      </c>
      <c r="R32" s="261">
        <f t="shared" si="1"/>
        <v>100</v>
      </c>
      <c r="S32" s="261">
        <f t="shared" si="1"/>
        <v>100</v>
      </c>
      <c r="T32" s="261">
        <f t="shared" si="1"/>
        <v>100</v>
      </c>
      <c r="U32" s="261">
        <f t="shared" si="1"/>
        <v>100</v>
      </c>
      <c r="V32" s="261">
        <f t="shared" si="1"/>
        <v>100</v>
      </c>
      <c r="W32" s="261">
        <f t="shared" si="1"/>
        <v>100</v>
      </c>
      <c r="X32" s="261">
        <f t="shared" si="1"/>
        <v>100</v>
      </c>
      <c r="Y32" s="261">
        <f t="shared" si="1"/>
        <v>100</v>
      </c>
      <c r="Z32" s="261">
        <f t="shared" si="1"/>
        <v>100</v>
      </c>
      <c r="AA32" s="261">
        <f t="shared" si="1"/>
        <v>100</v>
      </c>
      <c r="AB32" s="261">
        <f t="shared" si="1"/>
        <v>100</v>
      </c>
      <c r="AC32" s="261">
        <f t="shared" si="1"/>
        <v>100</v>
      </c>
      <c r="AD32" s="261">
        <f t="shared" si="1"/>
        <v>100</v>
      </c>
      <c r="AE32" s="261">
        <f t="shared" si="1"/>
        <v>100</v>
      </c>
      <c r="AF32" s="261">
        <f t="shared" si="1"/>
        <v>100</v>
      </c>
      <c r="AG32" s="261">
        <f t="shared" si="1"/>
        <v>100</v>
      </c>
      <c r="AH32" s="261">
        <f t="shared" si="1"/>
        <v>100</v>
      </c>
      <c r="AI32" s="261">
        <f t="shared" si="1"/>
        <v>100</v>
      </c>
      <c r="AJ32" s="261">
        <f t="shared" si="1"/>
        <v>100</v>
      </c>
      <c r="AK32" s="261">
        <f t="shared" si="1"/>
        <v>100</v>
      </c>
      <c r="AL32" s="261">
        <f t="shared" si="1"/>
        <v>100</v>
      </c>
      <c r="AM32" s="261">
        <f t="shared" si="1"/>
        <v>100</v>
      </c>
      <c r="AN32" s="261">
        <f t="shared" si="1"/>
        <v>100</v>
      </c>
      <c r="AO32" s="261">
        <f t="shared" si="1"/>
        <v>100</v>
      </c>
      <c r="AP32" s="261">
        <f t="shared" si="1"/>
        <v>100</v>
      </c>
      <c r="AQ32" s="261">
        <f t="shared" si="1"/>
        <v>100</v>
      </c>
      <c r="AR32" s="261">
        <f t="shared" si="1"/>
        <v>100</v>
      </c>
      <c r="AS32" s="261">
        <f t="shared" si="1"/>
        <v>100</v>
      </c>
      <c r="AT32" s="261">
        <f t="shared" si="1"/>
        <v>100</v>
      </c>
      <c r="AU32" s="261">
        <f t="shared" si="1"/>
        <v>100</v>
      </c>
    </row>
    <row r="33" spans="1:47" s="247" customFormat="1" ht="16.5" hidden="1" customHeight="1">
      <c r="B33" s="256" t="s">
        <v>435</v>
      </c>
      <c r="C33" s="257"/>
      <c r="D33" s="258">
        <f t="shared" ref="D33:AU33" si="2">D31/D32*100</f>
        <v>126215.6065959953</v>
      </c>
      <c r="E33" s="258">
        <f t="shared" si="2"/>
        <v>101595.72055427253</v>
      </c>
      <c r="F33" s="258">
        <f t="shared" si="2"/>
        <v>131962.22687224668</v>
      </c>
      <c r="G33" s="258">
        <f t="shared" si="2"/>
        <v>120426.44729605866</v>
      </c>
      <c r="H33" s="258">
        <f t="shared" si="2"/>
        <v>122259.27999999998</v>
      </c>
      <c r="I33" s="258">
        <f t="shared" si="2"/>
        <v>120938.90431125133</v>
      </c>
      <c r="J33" s="258">
        <f t="shared" si="2"/>
        <v>143223.94063459572</v>
      </c>
      <c r="K33" s="262">
        <f t="shared" si="2"/>
        <v>116750.41923551171</v>
      </c>
      <c r="L33" s="262">
        <f t="shared" si="2"/>
        <v>141556.55275229359</v>
      </c>
      <c r="M33" s="262">
        <f t="shared" si="2"/>
        <v>151313.2348401323</v>
      </c>
      <c r="N33" s="262">
        <f t="shared" si="2"/>
        <v>84498.441176470587</v>
      </c>
      <c r="O33" s="262">
        <f t="shared" si="2"/>
        <v>89704.727272727265</v>
      </c>
      <c r="P33" s="262">
        <f t="shared" si="2"/>
        <v>67522</v>
      </c>
      <c r="Q33" s="262">
        <f t="shared" si="2"/>
        <v>67886</v>
      </c>
      <c r="R33" s="262">
        <f t="shared" si="2"/>
        <v>78044.694000000003</v>
      </c>
      <c r="S33" s="262">
        <f t="shared" si="2"/>
        <v>84266</v>
      </c>
      <c r="T33" s="262">
        <f t="shared" si="2"/>
        <v>82446</v>
      </c>
      <c r="U33" s="262">
        <f t="shared" si="2"/>
        <v>68845.868000000002</v>
      </c>
      <c r="V33" s="262">
        <f t="shared" si="2"/>
        <v>73948.237999999998</v>
      </c>
      <c r="W33" s="262">
        <f t="shared" si="2"/>
        <v>0</v>
      </c>
      <c r="X33" s="262">
        <f t="shared" si="2"/>
        <v>0</v>
      </c>
      <c r="Y33" s="262">
        <f t="shared" si="2"/>
        <v>0</v>
      </c>
      <c r="Z33" s="262">
        <f t="shared" si="2"/>
        <v>0</v>
      </c>
      <c r="AA33" s="262">
        <f t="shared" si="2"/>
        <v>0</v>
      </c>
      <c r="AB33" s="262">
        <f t="shared" si="2"/>
        <v>0</v>
      </c>
      <c r="AC33" s="262">
        <f t="shared" si="2"/>
        <v>0</v>
      </c>
      <c r="AD33" s="262">
        <f t="shared" si="2"/>
        <v>0</v>
      </c>
      <c r="AE33" s="262">
        <f t="shared" si="2"/>
        <v>0</v>
      </c>
      <c r="AF33" s="262">
        <f t="shared" si="2"/>
        <v>0</v>
      </c>
      <c r="AG33" s="262">
        <f t="shared" si="2"/>
        <v>0</v>
      </c>
      <c r="AH33" s="262">
        <f t="shared" si="2"/>
        <v>0</v>
      </c>
      <c r="AI33" s="262">
        <f t="shared" si="2"/>
        <v>0</v>
      </c>
      <c r="AJ33" s="262">
        <f t="shared" si="2"/>
        <v>0</v>
      </c>
      <c r="AK33" s="262">
        <f t="shared" si="2"/>
        <v>0</v>
      </c>
      <c r="AL33" s="262">
        <f t="shared" si="2"/>
        <v>0</v>
      </c>
      <c r="AM33" s="262">
        <f t="shared" si="2"/>
        <v>0</v>
      </c>
      <c r="AN33" s="262">
        <f t="shared" si="2"/>
        <v>0</v>
      </c>
      <c r="AO33" s="262">
        <f t="shared" si="2"/>
        <v>0</v>
      </c>
      <c r="AP33" s="262">
        <f t="shared" si="2"/>
        <v>0</v>
      </c>
      <c r="AQ33" s="262">
        <f t="shared" si="2"/>
        <v>0</v>
      </c>
      <c r="AR33" s="262">
        <f t="shared" si="2"/>
        <v>0</v>
      </c>
      <c r="AS33" s="262">
        <f t="shared" si="2"/>
        <v>0</v>
      </c>
      <c r="AT33" s="262">
        <f t="shared" si="2"/>
        <v>0</v>
      </c>
      <c r="AU33" s="262">
        <f t="shared" si="2"/>
        <v>0</v>
      </c>
    </row>
    <row r="34" spans="1:47" s="247" customFormat="1" ht="6.75" hidden="1" customHeight="1">
      <c r="B34" s="263"/>
      <c r="C34" s="263"/>
      <c r="D34" s="264"/>
      <c r="E34" s="264"/>
      <c r="F34" s="264"/>
      <c r="G34" s="264"/>
      <c r="H34" s="264"/>
      <c r="I34" s="264"/>
      <c r="J34" s="264"/>
      <c r="K34" s="264"/>
      <c r="L34" s="264"/>
      <c r="M34" s="264"/>
      <c r="N34" s="264"/>
      <c r="O34" s="264"/>
      <c r="P34" s="264"/>
      <c r="Q34" s="264"/>
      <c r="R34" s="264"/>
      <c r="S34" s="264"/>
      <c r="T34" s="264"/>
      <c r="U34" s="264"/>
      <c r="V34" s="264"/>
      <c r="W34" s="264"/>
      <c r="X34" s="264"/>
      <c r="Y34" s="264"/>
      <c r="Z34" s="264"/>
      <c r="AA34" s="264"/>
      <c r="AB34" s="264"/>
      <c r="AC34" s="264"/>
      <c r="AD34" s="264"/>
      <c r="AE34" s="264"/>
      <c r="AF34" s="264"/>
      <c r="AG34" s="264"/>
      <c r="AH34" s="264"/>
      <c r="AI34" s="264"/>
      <c r="AJ34" s="264"/>
      <c r="AK34" s="264"/>
      <c r="AL34" s="264"/>
      <c r="AM34" s="264"/>
      <c r="AN34" s="264"/>
      <c r="AO34" s="264"/>
      <c r="AP34" s="264"/>
      <c r="AQ34" s="264"/>
      <c r="AR34" s="264"/>
      <c r="AS34" s="264"/>
      <c r="AT34" s="264"/>
      <c r="AU34" s="264"/>
    </row>
    <row r="35" spans="1:47" s="247" customFormat="1" ht="16.5" hidden="1" customHeight="1">
      <c r="B35" s="256" t="s">
        <v>436</v>
      </c>
      <c r="C35" s="257"/>
      <c r="D35" s="265">
        <f t="shared" ref="D35:AU35" si="3">D43*20</f>
        <v>800</v>
      </c>
      <c r="E35" s="265">
        <f t="shared" si="3"/>
        <v>800</v>
      </c>
      <c r="F35" s="265">
        <f t="shared" si="3"/>
        <v>800</v>
      </c>
      <c r="G35" s="265">
        <f t="shared" si="3"/>
        <v>800</v>
      </c>
      <c r="H35" s="265">
        <f t="shared" si="3"/>
        <v>1040</v>
      </c>
      <c r="I35" s="265">
        <f t="shared" si="3"/>
        <v>1040</v>
      </c>
      <c r="J35" s="265">
        <f t="shared" si="3"/>
        <v>1200</v>
      </c>
      <c r="K35" s="266">
        <f t="shared" si="3"/>
        <v>1200</v>
      </c>
      <c r="L35" s="266">
        <f t="shared" si="3"/>
        <v>1200</v>
      </c>
      <c r="M35" s="266">
        <f t="shared" si="3"/>
        <v>1200</v>
      </c>
      <c r="N35" s="266">
        <f t="shared" si="3"/>
        <v>1200</v>
      </c>
      <c r="O35" s="266">
        <f t="shared" si="3"/>
        <v>1200</v>
      </c>
      <c r="P35" s="266">
        <f t="shared" si="3"/>
        <v>1200</v>
      </c>
      <c r="Q35" s="266">
        <f t="shared" si="3"/>
        <v>1200</v>
      </c>
      <c r="R35" s="266">
        <f t="shared" si="3"/>
        <v>1200</v>
      </c>
      <c r="S35" s="266">
        <f t="shared" si="3"/>
        <v>1200</v>
      </c>
      <c r="T35" s="266">
        <f t="shared" si="3"/>
        <v>1200</v>
      </c>
      <c r="U35" s="266">
        <f t="shared" si="3"/>
        <v>1200</v>
      </c>
      <c r="V35" s="266">
        <f t="shared" si="3"/>
        <v>1200</v>
      </c>
      <c r="W35" s="266">
        <f t="shared" si="3"/>
        <v>1200</v>
      </c>
      <c r="X35" s="266">
        <f t="shared" si="3"/>
        <v>1200</v>
      </c>
      <c r="Y35" s="266">
        <f t="shared" si="3"/>
        <v>1200</v>
      </c>
      <c r="Z35" s="266">
        <f t="shared" si="3"/>
        <v>1200</v>
      </c>
      <c r="AA35" s="266">
        <f t="shared" si="3"/>
        <v>1200</v>
      </c>
      <c r="AB35" s="266">
        <f t="shared" si="3"/>
        <v>1200</v>
      </c>
      <c r="AC35" s="266">
        <f t="shared" si="3"/>
        <v>1200</v>
      </c>
      <c r="AD35" s="266">
        <f t="shared" si="3"/>
        <v>1200</v>
      </c>
      <c r="AE35" s="266">
        <f t="shared" si="3"/>
        <v>1200</v>
      </c>
      <c r="AF35" s="266">
        <f t="shared" si="3"/>
        <v>1200</v>
      </c>
      <c r="AG35" s="266">
        <f t="shared" si="3"/>
        <v>1200</v>
      </c>
      <c r="AH35" s="266">
        <f t="shared" si="3"/>
        <v>1200</v>
      </c>
      <c r="AI35" s="266">
        <f t="shared" si="3"/>
        <v>1200</v>
      </c>
      <c r="AJ35" s="266">
        <f t="shared" si="3"/>
        <v>1200</v>
      </c>
      <c r="AK35" s="266">
        <f t="shared" si="3"/>
        <v>1200</v>
      </c>
      <c r="AL35" s="266">
        <f t="shared" si="3"/>
        <v>1200</v>
      </c>
      <c r="AM35" s="266">
        <f t="shared" si="3"/>
        <v>1200</v>
      </c>
      <c r="AN35" s="266">
        <f t="shared" si="3"/>
        <v>1200</v>
      </c>
      <c r="AO35" s="266">
        <f t="shared" si="3"/>
        <v>1200</v>
      </c>
      <c r="AP35" s="266">
        <f t="shared" si="3"/>
        <v>1200</v>
      </c>
      <c r="AQ35" s="266">
        <f t="shared" si="3"/>
        <v>1200</v>
      </c>
      <c r="AR35" s="266">
        <f t="shared" si="3"/>
        <v>1200</v>
      </c>
      <c r="AS35" s="266">
        <f t="shared" si="3"/>
        <v>1200</v>
      </c>
      <c r="AT35" s="266">
        <f t="shared" si="3"/>
        <v>1200</v>
      </c>
      <c r="AU35" s="266">
        <f t="shared" si="3"/>
        <v>1200</v>
      </c>
    </row>
    <row r="36" spans="1:47" s="267" customFormat="1" ht="6" hidden="1" customHeight="1">
      <c r="B36" s="268"/>
      <c r="C36" s="263"/>
      <c r="D36" s="266"/>
      <c r="E36" s="266"/>
      <c r="F36" s="266"/>
      <c r="G36" s="266"/>
      <c r="H36" s="266"/>
      <c r="I36" s="266"/>
      <c r="J36" s="266"/>
      <c r="K36" s="266"/>
      <c r="L36" s="266"/>
      <c r="M36" s="266"/>
      <c r="N36" s="266"/>
      <c r="O36" s="266"/>
      <c r="P36" s="266"/>
      <c r="Q36" s="266"/>
      <c r="R36" s="266"/>
      <c r="S36" s="266"/>
      <c r="T36" s="266"/>
      <c r="U36" s="266"/>
      <c r="V36" s="266"/>
      <c r="W36" s="266"/>
      <c r="X36" s="266"/>
      <c r="Y36" s="266"/>
      <c r="Z36" s="266"/>
      <c r="AA36" s="266"/>
      <c r="AB36" s="266"/>
      <c r="AC36" s="266"/>
      <c r="AD36" s="266"/>
      <c r="AE36" s="266"/>
      <c r="AF36" s="266"/>
      <c r="AG36" s="266"/>
      <c r="AH36" s="266"/>
      <c r="AI36" s="266"/>
      <c r="AJ36" s="266"/>
      <c r="AK36" s="266"/>
      <c r="AL36" s="266"/>
      <c r="AM36" s="266"/>
      <c r="AN36" s="266"/>
      <c r="AO36" s="266"/>
      <c r="AP36" s="266"/>
      <c r="AQ36" s="266"/>
      <c r="AR36" s="266"/>
      <c r="AS36" s="266"/>
      <c r="AT36" s="266"/>
      <c r="AU36" s="266"/>
    </row>
    <row r="37" spans="1:47" s="247" customFormat="1" ht="16.5" hidden="1" customHeight="1">
      <c r="B37" s="256" t="s">
        <v>437</v>
      </c>
      <c r="C37" s="257"/>
      <c r="D37" s="260">
        <f t="shared" ref="D37:AU37" si="4">D33/D35</f>
        <v>157.76950824499411</v>
      </c>
      <c r="E37" s="260">
        <f t="shared" si="4"/>
        <v>126.99465069284066</v>
      </c>
      <c r="F37" s="260">
        <f t="shared" si="4"/>
        <v>164.95278359030834</v>
      </c>
      <c r="G37" s="260">
        <f t="shared" si="4"/>
        <v>150.53305912007332</v>
      </c>
      <c r="H37" s="260">
        <f t="shared" si="4"/>
        <v>117.55699999999999</v>
      </c>
      <c r="I37" s="260">
        <f t="shared" si="4"/>
        <v>116.28740799158781</v>
      </c>
      <c r="J37" s="260">
        <f t="shared" si="4"/>
        <v>119.35328386216311</v>
      </c>
      <c r="K37" s="261">
        <f t="shared" si="4"/>
        <v>97.2920160295931</v>
      </c>
      <c r="L37" s="261">
        <f t="shared" si="4"/>
        <v>117.96379396024466</v>
      </c>
      <c r="M37" s="261">
        <f t="shared" si="4"/>
        <v>126.09436236677692</v>
      </c>
      <c r="N37" s="261">
        <f t="shared" si="4"/>
        <v>70.415367647058829</v>
      </c>
      <c r="O37" s="261">
        <f t="shared" si="4"/>
        <v>74.75393939393939</v>
      </c>
      <c r="P37" s="261">
        <f t="shared" si="4"/>
        <v>56.268333333333331</v>
      </c>
      <c r="Q37" s="261">
        <f t="shared" si="4"/>
        <v>56.571666666666665</v>
      </c>
      <c r="R37" s="261">
        <f t="shared" si="4"/>
        <v>65.037244999999999</v>
      </c>
      <c r="S37" s="261">
        <f t="shared" si="4"/>
        <v>70.221666666666664</v>
      </c>
      <c r="T37" s="261">
        <f t="shared" si="4"/>
        <v>68.704999999999998</v>
      </c>
      <c r="U37" s="261">
        <f t="shared" si="4"/>
        <v>57.37155666666667</v>
      </c>
      <c r="V37" s="261">
        <f t="shared" si="4"/>
        <v>61.623531666666665</v>
      </c>
      <c r="W37" s="261">
        <f t="shared" si="4"/>
        <v>0</v>
      </c>
      <c r="X37" s="261">
        <f t="shared" si="4"/>
        <v>0</v>
      </c>
      <c r="Y37" s="261">
        <f t="shared" si="4"/>
        <v>0</v>
      </c>
      <c r="Z37" s="261">
        <f t="shared" si="4"/>
        <v>0</v>
      </c>
      <c r="AA37" s="261">
        <f t="shared" si="4"/>
        <v>0</v>
      </c>
      <c r="AB37" s="261">
        <f t="shared" si="4"/>
        <v>0</v>
      </c>
      <c r="AC37" s="261">
        <f t="shared" si="4"/>
        <v>0</v>
      </c>
      <c r="AD37" s="261">
        <f t="shared" si="4"/>
        <v>0</v>
      </c>
      <c r="AE37" s="261">
        <f t="shared" si="4"/>
        <v>0</v>
      </c>
      <c r="AF37" s="261">
        <f t="shared" si="4"/>
        <v>0</v>
      </c>
      <c r="AG37" s="261">
        <f t="shared" si="4"/>
        <v>0</v>
      </c>
      <c r="AH37" s="261">
        <f t="shared" si="4"/>
        <v>0</v>
      </c>
      <c r="AI37" s="261">
        <f t="shared" si="4"/>
        <v>0</v>
      </c>
      <c r="AJ37" s="261">
        <f t="shared" si="4"/>
        <v>0</v>
      </c>
      <c r="AK37" s="261">
        <f t="shared" si="4"/>
        <v>0</v>
      </c>
      <c r="AL37" s="261">
        <f t="shared" si="4"/>
        <v>0</v>
      </c>
      <c r="AM37" s="261">
        <f t="shared" si="4"/>
        <v>0</v>
      </c>
      <c r="AN37" s="261">
        <f t="shared" si="4"/>
        <v>0</v>
      </c>
      <c r="AO37" s="261">
        <f t="shared" si="4"/>
        <v>0</v>
      </c>
      <c r="AP37" s="261">
        <f t="shared" si="4"/>
        <v>0</v>
      </c>
      <c r="AQ37" s="261">
        <f t="shared" si="4"/>
        <v>0</v>
      </c>
      <c r="AR37" s="261">
        <f t="shared" si="4"/>
        <v>0</v>
      </c>
      <c r="AS37" s="261">
        <f t="shared" si="4"/>
        <v>0</v>
      </c>
      <c r="AT37" s="261">
        <f t="shared" si="4"/>
        <v>0</v>
      </c>
      <c r="AU37" s="261">
        <f t="shared" si="4"/>
        <v>0</v>
      </c>
    </row>
    <row r="38" spans="1:47" s="267" customFormat="1" ht="6" hidden="1" customHeight="1">
      <c r="B38" s="263"/>
      <c r="C38" s="263"/>
      <c r="D38" s="266"/>
      <c r="E38" s="266"/>
      <c r="F38" s="266"/>
      <c r="G38" s="266"/>
      <c r="H38" s="266"/>
      <c r="I38" s="266"/>
      <c r="J38" s="266"/>
      <c r="K38" s="266"/>
      <c r="L38" s="266"/>
      <c r="M38" s="266"/>
      <c r="N38" s="266"/>
      <c r="O38" s="266"/>
      <c r="P38" s="266"/>
      <c r="Q38" s="266"/>
      <c r="R38" s="266"/>
      <c r="S38" s="266"/>
      <c r="T38" s="266"/>
      <c r="U38" s="266"/>
      <c r="V38" s="266"/>
      <c r="W38" s="266"/>
      <c r="X38" s="266"/>
      <c r="Y38" s="266"/>
      <c r="Z38" s="266"/>
      <c r="AA38" s="266"/>
      <c r="AB38" s="266"/>
      <c r="AC38" s="266"/>
      <c r="AD38" s="266"/>
      <c r="AE38" s="266"/>
      <c r="AF38" s="266"/>
      <c r="AG38" s="266"/>
      <c r="AH38" s="266"/>
      <c r="AI38" s="266"/>
      <c r="AJ38" s="266"/>
      <c r="AK38" s="266"/>
      <c r="AL38" s="266"/>
      <c r="AM38" s="266"/>
      <c r="AN38" s="266"/>
      <c r="AO38" s="266"/>
      <c r="AP38" s="266"/>
      <c r="AQ38" s="266"/>
      <c r="AR38" s="266"/>
      <c r="AS38" s="266"/>
      <c r="AT38" s="266"/>
      <c r="AU38" s="266"/>
    </row>
    <row r="39" spans="1:47" s="247" customFormat="1" ht="16.5" hidden="1" customHeight="1">
      <c r="B39" s="269" t="s">
        <v>438</v>
      </c>
      <c r="C39" s="257"/>
      <c r="D39" s="270">
        <f t="shared" ref="D39:AU39" si="5">D37/D48*1000</f>
        <v>31.553901648998821</v>
      </c>
      <c r="E39" s="270">
        <f t="shared" si="5"/>
        <v>25.398930138568133</v>
      </c>
      <c r="F39" s="270">
        <f t="shared" si="5"/>
        <v>32.990556718061669</v>
      </c>
      <c r="G39" s="270">
        <f t="shared" si="5"/>
        <v>30.106611824014664</v>
      </c>
      <c r="H39" s="270">
        <f t="shared" si="5"/>
        <v>23.511399999999998</v>
      </c>
      <c r="I39" s="270">
        <f t="shared" si="5"/>
        <v>23.257481598317561</v>
      </c>
      <c r="J39" s="270">
        <f t="shared" si="5"/>
        <v>23.870656772432621</v>
      </c>
      <c r="K39" s="271">
        <f t="shared" si="5"/>
        <v>19.458403205918621</v>
      </c>
      <c r="L39" s="271">
        <f t="shared" si="5"/>
        <v>23.592758792048933</v>
      </c>
      <c r="M39" s="271">
        <f t="shared" si="5"/>
        <v>25.218872473355383</v>
      </c>
      <c r="N39" s="271">
        <f t="shared" si="5"/>
        <v>14.083073529411767</v>
      </c>
      <c r="O39" s="271">
        <f t="shared" si="5"/>
        <v>14.950787878787878</v>
      </c>
      <c r="P39" s="271">
        <f t="shared" si="5"/>
        <v>11.253666666666668</v>
      </c>
      <c r="Q39" s="271">
        <f t="shared" si="5"/>
        <v>11.314333333333332</v>
      </c>
      <c r="R39" s="271">
        <f t="shared" si="5"/>
        <v>13.007448999999999</v>
      </c>
      <c r="S39" s="271">
        <f t="shared" si="5"/>
        <v>14.044333333333332</v>
      </c>
      <c r="T39" s="271">
        <f t="shared" si="5"/>
        <v>13.741</v>
      </c>
      <c r="U39" s="271">
        <f t="shared" si="5"/>
        <v>11.474311333333334</v>
      </c>
      <c r="V39" s="271">
        <f t="shared" si="5"/>
        <v>12.324706333333333</v>
      </c>
      <c r="W39" s="271">
        <f t="shared" si="5"/>
        <v>0</v>
      </c>
      <c r="X39" s="271">
        <f t="shared" si="5"/>
        <v>0</v>
      </c>
      <c r="Y39" s="271">
        <f t="shared" si="5"/>
        <v>0</v>
      </c>
      <c r="Z39" s="271">
        <f t="shared" si="5"/>
        <v>0</v>
      </c>
      <c r="AA39" s="271">
        <f t="shared" si="5"/>
        <v>0</v>
      </c>
      <c r="AB39" s="271">
        <f t="shared" si="5"/>
        <v>0</v>
      </c>
      <c r="AC39" s="271">
        <f t="shared" si="5"/>
        <v>0</v>
      </c>
      <c r="AD39" s="271">
        <f t="shared" si="5"/>
        <v>0</v>
      </c>
      <c r="AE39" s="271">
        <f t="shared" si="5"/>
        <v>0</v>
      </c>
      <c r="AF39" s="271">
        <f t="shared" si="5"/>
        <v>0</v>
      </c>
      <c r="AG39" s="271">
        <f t="shared" si="5"/>
        <v>0</v>
      </c>
      <c r="AH39" s="271">
        <f t="shared" si="5"/>
        <v>0</v>
      </c>
      <c r="AI39" s="271">
        <f t="shared" si="5"/>
        <v>0</v>
      </c>
      <c r="AJ39" s="271">
        <f t="shared" si="5"/>
        <v>0</v>
      </c>
      <c r="AK39" s="271">
        <f t="shared" si="5"/>
        <v>0</v>
      </c>
      <c r="AL39" s="271">
        <f t="shared" si="5"/>
        <v>0</v>
      </c>
      <c r="AM39" s="271">
        <f t="shared" si="5"/>
        <v>0</v>
      </c>
      <c r="AN39" s="271">
        <f t="shared" si="5"/>
        <v>0</v>
      </c>
      <c r="AO39" s="271">
        <f t="shared" si="5"/>
        <v>0</v>
      </c>
      <c r="AP39" s="271">
        <f t="shared" si="5"/>
        <v>0</v>
      </c>
      <c r="AQ39" s="271">
        <f t="shared" si="5"/>
        <v>0</v>
      </c>
      <c r="AR39" s="271">
        <f t="shared" si="5"/>
        <v>0</v>
      </c>
      <c r="AS39" s="271">
        <f t="shared" si="5"/>
        <v>0</v>
      </c>
      <c r="AT39" s="271">
        <f t="shared" si="5"/>
        <v>0</v>
      </c>
      <c r="AU39" s="271">
        <f t="shared" si="5"/>
        <v>0</v>
      </c>
    </row>
    <row r="40" spans="1:47" s="247" customFormat="1" hidden="1">
      <c r="B40" s="263"/>
      <c r="C40" s="263"/>
      <c r="D40" s="266"/>
      <c r="E40" s="266"/>
      <c r="F40" s="266"/>
      <c r="G40" s="266"/>
      <c r="H40" s="266"/>
      <c r="I40" s="266"/>
      <c r="J40" s="266"/>
      <c r="K40" s="266"/>
      <c r="L40" s="266"/>
      <c r="M40" s="266"/>
      <c r="N40" s="266"/>
      <c r="O40" s="266"/>
      <c r="P40" s="266"/>
      <c r="Q40" s="266"/>
      <c r="R40" s="266"/>
      <c r="S40" s="266"/>
      <c r="T40" s="266"/>
      <c r="U40" s="266"/>
      <c r="V40" s="266"/>
      <c r="W40" s="266"/>
      <c r="X40" s="266"/>
      <c r="Y40" s="266"/>
      <c r="Z40" s="266"/>
      <c r="AA40" s="266"/>
      <c r="AB40" s="266"/>
      <c r="AC40" s="266"/>
      <c r="AD40" s="266"/>
      <c r="AE40" s="266"/>
      <c r="AF40" s="266"/>
      <c r="AG40" s="266"/>
      <c r="AH40" s="266"/>
      <c r="AI40" s="266"/>
      <c r="AJ40" s="266"/>
      <c r="AK40" s="266"/>
      <c r="AL40" s="266"/>
      <c r="AM40" s="266"/>
      <c r="AN40" s="266"/>
      <c r="AO40" s="266"/>
      <c r="AP40" s="266"/>
      <c r="AQ40" s="266"/>
      <c r="AR40" s="266"/>
      <c r="AS40" s="266"/>
      <c r="AT40" s="266"/>
      <c r="AU40" s="266"/>
    </row>
    <row r="41" spans="1:47" s="272" customFormat="1" hidden="1">
      <c r="B41" s="273" t="s">
        <v>439</v>
      </c>
      <c r="C41" s="273"/>
      <c r="D41" s="274"/>
      <c r="E41" s="274"/>
      <c r="F41" s="274"/>
      <c r="G41" s="274"/>
      <c r="H41" s="274"/>
      <c r="I41" s="274"/>
      <c r="J41" s="274"/>
      <c r="K41" s="275"/>
      <c r="L41" s="275"/>
      <c r="M41" s="275"/>
      <c r="N41" s="275"/>
      <c r="O41" s="275"/>
      <c r="P41" s="275"/>
      <c r="Q41" s="275"/>
      <c r="R41" s="275"/>
      <c r="S41" s="275"/>
      <c r="T41" s="275"/>
      <c r="U41" s="275"/>
      <c r="V41" s="275"/>
      <c r="W41" s="275"/>
      <c r="X41" s="275"/>
      <c r="Y41" s="275"/>
      <c r="Z41" s="275"/>
      <c r="AA41" s="275"/>
      <c r="AB41" s="275"/>
      <c r="AC41" s="275"/>
      <c r="AD41" s="275"/>
      <c r="AE41" s="275"/>
      <c r="AF41" s="275"/>
      <c r="AG41" s="275"/>
      <c r="AH41" s="275"/>
      <c r="AI41" s="275"/>
      <c r="AJ41" s="275"/>
      <c r="AK41" s="275"/>
      <c r="AL41" s="275"/>
      <c r="AM41" s="275"/>
      <c r="AN41" s="275"/>
      <c r="AO41" s="275"/>
      <c r="AP41" s="275"/>
      <c r="AQ41" s="275"/>
      <c r="AR41" s="275"/>
      <c r="AS41" s="275"/>
      <c r="AT41" s="275"/>
      <c r="AU41" s="275"/>
    </row>
    <row r="42" spans="1:47" s="247" customFormat="1" ht="15" hidden="1" customHeight="1">
      <c r="B42" s="276" t="s">
        <v>440</v>
      </c>
      <c r="C42" s="276"/>
      <c r="D42" s="277">
        <f>'CO2-Schulbilanz'!E17</f>
        <v>35366.149000000005</v>
      </c>
      <c r="E42" s="277">
        <f>'CO2-Schulbilanz'!F17</f>
        <v>34989.851000000002</v>
      </c>
      <c r="F42" s="277">
        <f>'CO2-Schulbilanz'!G17</f>
        <v>38230.491000000002</v>
      </c>
      <c r="G42" s="277">
        <f>'CO2-Schulbilanz'!H17</f>
        <v>44167.045000000006</v>
      </c>
      <c r="H42" s="277">
        <f>'CO2-Schulbilanz'!I17</f>
        <v>43551.43</v>
      </c>
      <c r="I42" s="277">
        <f>'CO2-Schulbilanz'!J17</f>
        <v>47475.376000000004</v>
      </c>
      <c r="J42" s="277">
        <f>'CO2-Schulbilanz'!K17</f>
        <v>44817.305</v>
      </c>
      <c r="K42" s="278">
        <f>'CO2-Schulbilanz'!L17</f>
        <v>45805.487000000001</v>
      </c>
      <c r="L42" s="278">
        <f>'CO2-Schulbilanz'!M17</f>
        <v>47099.611000000004</v>
      </c>
      <c r="M42" s="278">
        <f>'CO2-Schulbilanz'!N17</f>
        <v>43495.998</v>
      </c>
      <c r="N42" s="278">
        <f>'CO2-Schulbilanz'!O17</f>
        <v>34220.732000000004</v>
      </c>
      <c r="O42" s="278">
        <f>'CO2-Schulbilanz'!P17</f>
        <v>33074.781999999999</v>
      </c>
      <c r="P42" s="278">
        <f>'CO2-Schulbilanz'!Q17</f>
        <v>44736.822</v>
      </c>
      <c r="Q42" s="278">
        <f>'CO2-Schulbilanz'!R17</f>
        <v>38673.947</v>
      </c>
      <c r="R42" s="278">
        <f>'CO2-Schulbilanz'!S17</f>
        <v>31564.793000000001</v>
      </c>
      <c r="S42" s="278">
        <f>'CO2-Schulbilanz'!T17</f>
        <v>37673.506000000001</v>
      </c>
      <c r="T42" s="278">
        <f>'CO2-Schulbilanz'!U17</f>
        <v>45195.735000000001</v>
      </c>
      <c r="U42" s="278">
        <f>'CO2-Schulbilanz'!V17</f>
        <v>59156.604000000007</v>
      </c>
      <c r="V42" s="278">
        <f>'CO2-Schulbilanz'!W17</f>
        <v>54353.208000000006</v>
      </c>
      <c r="W42" s="278">
        <f>'CO2-Schulbilanz'!X17</f>
        <v>0</v>
      </c>
      <c r="X42" s="278">
        <f>'CO2-Schulbilanz'!Y17</f>
        <v>0</v>
      </c>
      <c r="Y42" s="278">
        <f>'CO2-Schulbilanz'!Z17</f>
        <v>0</v>
      </c>
      <c r="Z42" s="278">
        <f>'CO2-Schulbilanz'!AA17</f>
        <v>0</v>
      </c>
      <c r="AA42" s="278">
        <f>'CO2-Schulbilanz'!AB17</f>
        <v>0</v>
      </c>
      <c r="AB42" s="278">
        <f>'CO2-Schulbilanz'!AC17</f>
        <v>0</v>
      </c>
      <c r="AC42" s="278">
        <f>'CO2-Schulbilanz'!AD17</f>
        <v>0</v>
      </c>
      <c r="AD42" s="278">
        <f>'CO2-Schulbilanz'!AE17</f>
        <v>0</v>
      </c>
      <c r="AE42" s="278">
        <f>'CO2-Schulbilanz'!AF17</f>
        <v>0</v>
      </c>
      <c r="AF42" s="278">
        <f>'CO2-Schulbilanz'!AG17</f>
        <v>0</v>
      </c>
      <c r="AG42" s="278">
        <f>'CO2-Schulbilanz'!AH17</f>
        <v>0</v>
      </c>
      <c r="AH42" s="278">
        <f>'CO2-Schulbilanz'!AI17</f>
        <v>0</v>
      </c>
      <c r="AI42" s="278">
        <f>'CO2-Schulbilanz'!AJ17</f>
        <v>0</v>
      </c>
      <c r="AJ42" s="278">
        <f>'CO2-Schulbilanz'!AK17</f>
        <v>0</v>
      </c>
      <c r="AK42" s="278">
        <f>'CO2-Schulbilanz'!AL17</f>
        <v>0</v>
      </c>
      <c r="AL42" s="278">
        <f>'CO2-Schulbilanz'!AM17</f>
        <v>0</v>
      </c>
      <c r="AM42" s="278">
        <f>'CO2-Schulbilanz'!AN17</f>
        <v>0</v>
      </c>
      <c r="AN42" s="278">
        <f>'CO2-Schulbilanz'!AO17</f>
        <v>0</v>
      </c>
      <c r="AO42" s="278">
        <f>'CO2-Schulbilanz'!AP17</f>
        <v>0</v>
      </c>
      <c r="AP42" s="278">
        <f>'CO2-Schulbilanz'!AQ17</f>
        <v>0</v>
      </c>
      <c r="AQ42" s="278">
        <f>'CO2-Schulbilanz'!AR17</f>
        <v>0</v>
      </c>
      <c r="AR42" s="278">
        <f>'CO2-Schulbilanz'!AS17</f>
        <v>0</v>
      </c>
      <c r="AS42" s="278">
        <f>'CO2-Schulbilanz'!AT17</f>
        <v>0</v>
      </c>
      <c r="AT42" s="278">
        <f>'CO2-Schulbilanz'!AU17</f>
        <v>0</v>
      </c>
      <c r="AU42" s="278">
        <f>'CO2-Schulbilanz'!AV17</f>
        <v>0</v>
      </c>
    </row>
    <row r="43" spans="1:47" s="247" customFormat="1" ht="18" customHeight="1">
      <c r="A43" s="259" t="s">
        <v>432</v>
      </c>
      <c r="B43" s="276" t="s">
        <v>441</v>
      </c>
      <c r="C43" s="276" t="s">
        <v>442</v>
      </c>
      <c r="D43" s="266">
        <v>40</v>
      </c>
      <c r="E43" s="266">
        <f>D43</f>
        <v>40</v>
      </c>
      <c r="F43" s="266">
        <f>E43</f>
        <v>40</v>
      </c>
      <c r="G43" s="266">
        <f>F43</f>
        <v>40</v>
      </c>
      <c r="H43" s="266">
        <v>52</v>
      </c>
      <c r="I43" s="266">
        <v>52</v>
      </c>
      <c r="J43" s="266">
        <v>60</v>
      </c>
      <c r="K43" s="266">
        <f t="shared" ref="K43:AU43" si="6">J43</f>
        <v>60</v>
      </c>
      <c r="L43" s="266">
        <f t="shared" si="6"/>
        <v>60</v>
      </c>
      <c r="M43" s="266">
        <f t="shared" si="6"/>
        <v>60</v>
      </c>
      <c r="N43" s="266">
        <f t="shared" si="6"/>
        <v>60</v>
      </c>
      <c r="O43" s="266">
        <f t="shared" si="6"/>
        <v>60</v>
      </c>
      <c r="P43" s="266">
        <f t="shared" si="6"/>
        <v>60</v>
      </c>
      <c r="Q43" s="266">
        <f t="shared" si="6"/>
        <v>60</v>
      </c>
      <c r="R43" s="266">
        <f t="shared" si="6"/>
        <v>60</v>
      </c>
      <c r="S43" s="266">
        <f t="shared" si="6"/>
        <v>60</v>
      </c>
      <c r="T43" s="266">
        <f t="shared" si="6"/>
        <v>60</v>
      </c>
      <c r="U43" s="266">
        <f t="shared" si="6"/>
        <v>60</v>
      </c>
      <c r="V43" s="266">
        <f t="shared" si="6"/>
        <v>60</v>
      </c>
      <c r="W43" s="266">
        <f t="shared" si="6"/>
        <v>60</v>
      </c>
      <c r="X43" s="266">
        <f t="shared" si="6"/>
        <v>60</v>
      </c>
      <c r="Y43" s="266">
        <f t="shared" si="6"/>
        <v>60</v>
      </c>
      <c r="Z43" s="266">
        <f t="shared" si="6"/>
        <v>60</v>
      </c>
      <c r="AA43" s="266">
        <f t="shared" si="6"/>
        <v>60</v>
      </c>
      <c r="AB43" s="266">
        <f t="shared" si="6"/>
        <v>60</v>
      </c>
      <c r="AC43" s="266">
        <f t="shared" si="6"/>
        <v>60</v>
      </c>
      <c r="AD43" s="266">
        <f t="shared" si="6"/>
        <v>60</v>
      </c>
      <c r="AE43" s="266">
        <f t="shared" si="6"/>
        <v>60</v>
      </c>
      <c r="AF43" s="266">
        <f t="shared" si="6"/>
        <v>60</v>
      </c>
      <c r="AG43" s="266">
        <f t="shared" si="6"/>
        <v>60</v>
      </c>
      <c r="AH43" s="266">
        <f t="shared" si="6"/>
        <v>60</v>
      </c>
      <c r="AI43" s="266">
        <f t="shared" si="6"/>
        <v>60</v>
      </c>
      <c r="AJ43" s="266">
        <f t="shared" si="6"/>
        <v>60</v>
      </c>
      <c r="AK43" s="266">
        <f t="shared" si="6"/>
        <v>60</v>
      </c>
      <c r="AL43" s="266">
        <f t="shared" si="6"/>
        <v>60</v>
      </c>
      <c r="AM43" s="266">
        <f t="shared" si="6"/>
        <v>60</v>
      </c>
      <c r="AN43" s="266">
        <f t="shared" si="6"/>
        <v>60</v>
      </c>
      <c r="AO43" s="266">
        <f t="shared" si="6"/>
        <v>60</v>
      </c>
      <c r="AP43" s="266">
        <f t="shared" si="6"/>
        <v>60</v>
      </c>
      <c r="AQ43" s="266">
        <f t="shared" si="6"/>
        <v>60</v>
      </c>
      <c r="AR43" s="266">
        <f t="shared" si="6"/>
        <v>60</v>
      </c>
      <c r="AS43" s="266">
        <f t="shared" si="6"/>
        <v>60</v>
      </c>
      <c r="AT43" s="266">
        <f t="shared" si="6"/>
        <v>60</v>
      </c>
      <c r="AU43" s="266">
        <f t="shared" si="6"/>
        <v>60</v>
      </c>
    </row>
    <row r="44" spans="1:47" s="247" customFormat="1" hidden="1">
      <c r="A44" s="259"/>
      <c r="B44" s="276" t="s">
        <v>443</v>
      </c>
      <c r="C44" s="276"/>
      <c r="D44" s="266">
        <f t="shared" ref="D44:AU44" si="7">D43*40</f>
        <v>1600</v>
      </c>
      <c r="E44" s="266">
        <f t="shared" si="7"/>
        <v>1600</v>
      </c>
      <c r="F44" s="266">
        <f t="shared" si="7"/>
        <v>1600</v>
      </c>
      <c r="G44" s="266">
        <f t="shared" si="7"/>
        <v>1600</v>
      </c>
      <c r="H44" s="266">
        <f t="shared" si="7"/>
        <v>2080</v>
      </c>
      <c r="I44" s="266">
        <f t="shared" si="7"/>
        <v>2080</v>
      </c>
      <c r="J44" s="266">
        <f t="shared" si="7"/>
        <v>2400</v>
      </c>
      <c r="K44" s="266">
        <f t="shared" si="7"/>
        <v>2400</v>
      </c>
      <c r="L44" s="266">
        <f t="shared" si="7"/>
        <v>2400</v>
      </c>
      <c r="M44" s="266">
        <f t="shared" si="7"/>
        <v>2400</v>
      </c>
      <c r="N44" s="266">
        <f t="shared" si="7"/>
        <v>2400</v>
      </c>
      <c r="O44" s="266">
        <f t="shared" si="7"/>
        <v>2400</v>
      </c>
      <c r="P44" s="266">
        <f t="shared" si="7"/>
        <v>2400</v>
      </c>
      <c r="Q44" s="266">
        <f t="shared" si="7"/>
        <v>2400</v>
      </c>
      <c r="R44" s="266">
        <f t="shared" si="7"/>
        <v>2400</v>
      </c>
      <c r="S44" s="266">
        <f t="shared" si="7"/>
        <v>2400</v>
      </c>
      <c r="T44" s="266">
        <f t="shared" si="7"/>
        <v>2400</v>
      </c>
      <c r="U44" s="266">
        <f t="shared" si="7"/>
        <v>2400</v>
      </c>
      <c r="V44" s="266">
        <f t="shared" si="7"/>
        <v>2400</v>
      </c>
      <c r="W44" s="266">
        <f t="shared" si="7"/>
        <v>2400</v>
      </c>
      <c r="X44" s="266">
        <f t="shared" si="7"/>
        <v>2400</v>
      </c>
      <c r="Y44" s="266">
        <f t="shared" si="7"/>
        <v>2400</v>
      </c>
      <c r="Z44" s="266">
        <f t="shared" si="7"/>
        <v>2400</v>
      </c>
      <c r="AA44" s="266">
        <f t="shared" si="7"/>
        <v>2400</v>
      </c>
      <c r="AB44" s="266">
        <f t="shared" si="7"/>
        <v>2400</v>
      </c>
      <c r="AC44" s="266">
        <f t="shared" si="7"/>
        <v>2400</v>
      </c>
      <c r="AD44" s="266">
        <f t="shared" si="7"/>
        <v>2400</v>
      </c>
      <c r="AE44" s="266">
        <f t="shared" si="7"/>
        <v>2400</v>
      </c>
      <c r="AF44" s="266">
        <f t="shared" si="7"/>
        <v>2400</v>
      </c>
      <c r="AG44" s="266">
        <f t="shared" si="7"/>
        <v>2400</v>
      </c>
      <c r="AH44" s="266">
        <f t="shared" si="7"/>
        <v>2400</v>
      </c>
      <c r="AI44" s="266">
        <f t="shared" si="7"/>
        <v>2400</v>
      </c>
      <c r="AJ44" s="266">
        <f t="shared" si="7"/>
        <v>2400</v>
      </c>
      <c r="AK44" s="266">
        <f t="shared" si="7"/>
        <v>2400</v>
      </c>
      <c r="AL44" s="266">
        <f t="shared" si="7"/>
        <v>2400</v>
      </c>
      <c r="AM44" s="266">
        <f t="shared" si="7"/>
        <v>2400</v>
      </c>
      <c r="AN44" s="266">
        <f t="shared" si="7"/>
        <v>2400</v>
      </c>
      <c r="AO44" s="266">
        <f t="shared" si="7"/>
        <v>2400</v>
      </c>
      <c r="AP44" s="266">
        <f t="shared" si="7"/>
        <v>2400</v>
      </c>
      <c r="AQ44" s="266">
        <f t="shared" si="7"/>
        <v>2400</v>
      </c>
      <c r="AR44" s="266">
        <f t="shared" si="7"/>
        <v>2400</v>
      </c>
      <c r="AS44" s="266">
        <f t="shared" si="7"/>
        <v>2400</v>
      </c>
      <c r="AT44" s="266">
        <f t="shared" si="7"/>
        <v>2400</v>
      </c>
      <c r="AU44" s="266">
        <f t="shared" si="7"/>
        <v>2400</v>
      </c>
    </row>
    <row r="45" spans="1:47" s="267" customFormat="1" ht="5.25" hidden="1" customHeight="1">
      <c r="B45" s="268"/>
      <c r="C45" s="268"/>
      <c r="D45" s="266"/>
      <c r="E45" s="266"/>
      <c r="F45" s="266"/>
      <c r="G45" s="266"/>
      <c r="H45" s="266"/>
      <c r="I45" s="266"/>
      <c r="J45" s="266"/>
      <c r="K45" s="266"/>
      <c r="L45" s="266"/>
      <c r="M45" s="266"/>
      <c r="N45" s="266"/>
      <c r="O45" s="266"/>
      <c r="P45" s="266"/>
      <c r="Q45" s="266"/>
      <c r="R45" s="266"/>
      <c r="S45" s="266"/>
      <c r="T45" s="266"/>
      <c r="U45" s="266"/>
      <c r="V45" s="266"/>
      <c r="W45" s="266"/>
      <c r="X45" s="266"/>
      <c r="Y45" s="266"/>
      <c r="Z45" s="266"/>
      <c r="AA45" s="266"/>
      <c r="AB45" s="266"/>
      <c r="AC45" s="266"/>
      <c r="AD45" s="266"/>
      <c r="AE45" s="266"/>
      <c r="AF45" s="266"/>
      <c r="AG45" s="266"/>
      <c r="AH45" s="266"/>
      <c r="AI45" s="266"/>
      <c r="AJ45" s="266"/>
      <c r="AK45" s="266"/>
      <c r="AL45" s="266"/>
      <c r="AM45" s="266"/>
      <c r="AN45" s="266"/>
      <c r="AO45" s="266"/>
      <c r="AP45" s="266"/>
      <c r="AQ45" s="266"/>
      <c r="AR45" s="266"/>
      <c r="AS45" s="266"/>
      <c r="AT45" s="266"/>
      <c r="AU45" s="266"/>
    </row>
    <row r="46" spans="1:47" s="247" customFormat="1" ht="21.75" hidden="1" customHeight="1">
      <c r="B46" s="276" t="s">
        <v>437</v>
      </c>
      <c r="C46" s="276"/>
      <c r="D46" s="266">
        <f t="shared" ref="D46:AU46" si="8">D42/D44</f>
        <v>22.103843125000004</v>
      </c>
      <c r="E46" s="266">
        <f t="shared" si="8"/>
        <v>21.868656875000003</v>
      </c>
      <c r="F46" s="266">
        <f t="shared" si="8"/>
        <v>23.894056875</v>
      </c>
      <c r="G46" s="266">
        <f t="shared" si="8"/>
        <v>27.604403125000005</v>
      </c>
      <c r="H46" s="266">
        <f t="shared" si="8"/>
        <v>20.938187500000002</v>
      </c>
      <c r="I46" s="266">
        <f t="shared" si="8"/>
        <v>22.824700000000004</v>
      </c>
      <c r="J46" s="266">
        <f t="shared" si="8"/>
        <v>18.673877083333334</v>
      </c>
      <c r="K46" s="266">
        <f t="shared" si="8"/>
        <v>19.085619583333333</v>
      </c>
      <c r="L46" s="266">
        <f t="shared" si="8"/>
        <v>19.624837916666667</v>
      </c>
      <c r="M46" s="266">
        <f t="shared" si="8"/>
        <v>18.1233325</v>
      </c>
      <c r="N46" s="266">
        <f t="shared" si="8"/>
        <v>14.258638333333336</v>
      </c>
      <c r="O46" s="266">
        <f t="shared" si="8"/>
        <v>13.781159166666667</v>
      </c>
      <c r="P46" s="266">
        <f t="shared" si="8"/>
        <v>18.640342499999999</v>
      </c>
      <c r="Q46" s="266">
        <f t="shared" si="8"/>
        <v>16.114144583333335</v>
      </c>
      <c r="R46" s="266">
        <f t="shared" si="8"/>
        <v>13.151997083333335</v>
      </c>
      <c r="S46" s="266">
        <f t="shared" si="8"/>
        <v>15.697294166666667</v>
      </c>
      <c r="T46" s="266">
        <f t="shared" si="8"/>
        <v>18.831556250000002</v>
      </c>
      <c r="U46" s="266">
        <f t="shared" si="8"/>
        <v>24.648585000000004</v>
      </c>
      <c r="V46" s="266">
        <f t="shared" si="8"/>
        <v>22.647170000000003</v>
      </c>
      <c r="W46" s="266">
        <f t="shared" si="8"/>
        <v>0</v>
      </c>
      <c r="X46" s="266">
        <f t="shared" si="8"/>
        <v>0</v>
      </c>
      <c r="Y46" s="266">
        <f t="shared" si="8"/>
        <v>0</v>
      </c>
      <c r="Z46" s="266">
        <f t="shared" si="8"/>
        <v>0</v>
      </c>
      <c r="AA46" s="266">
        <f t="shared" si="8"/>
        <v>0</v>
      </c>
      <c r="AB46" s="266">
        <f t="shared" si="8"/>
        <v>0</v>
      </c>
      <c r="AC46" s="266">
        <f t="shared" si="8"/>
        <v>0</v>
      </c>
      <c r="AD46" s="266">
        <f t="shared" si="8"/>
        <v>0</v>
      </c>
      <c r="AE46" s="266">
        <f t="shared" si="8"/>
        <v>0</v>
      </c>
      <c r="AF46" s="266">
        <f t="shared" si="8"/>
        <v>0</v>
      </c>
      <c r="AG46" s="266">
        <f t="shared" si="8"/>
        <v>0</v>
      </c>
      <c r="AH46" s="266">
        <f t="shared" si="8"/>
        <v>0</v>
      </c>
      <c r="AI46" s="266">
        <f t="shared" si="8"/>
        <v>0</v>
      </c>
      <c r="AJ46" s="266">
        <f t="shared" si="8"/>
        <v>0</v>
      </c>
      <c r="AK46" s="266">
        <f t="shared" si="8"/>
        <v>0</v>
      </c>
      <c r="AL46" s="266">
        <f t="shared" si="8"/>
        <v>0</v>
      </c>
      <c r="AM46" s="266">
        <f t="shared" si="8"/>
        <v>0</v>
      </c>
      <c r="AN46" s="266">
        <f t="shared" si="8"/>
        <v>0</v>
      </c>
      <c r="AO46" s="266">
        <f t="shared" si="8"/>
        <v>0</v>
      </c>
      <c r="AP46" s="266">
        <f t="shared" si="8"/>
        <v>0</v>
      </c>
      <c r="AQ46" s="266">
        <f t="shared" si="8"/>
        <v>0</v>
      </c>
      <c r="AR46" s="266">
        <f t="shared" si="8"/>
        <v>0</v>
      </c>
      <c r="AS46" s="266">
        <f t="shared" si="8"/>
        <v>0</v>
      </c>
      <c r="AT46" s="266">
        <f t="shared" si="8"/>
        <v>0</v>
      </c>
      <c r="AU46" s="266">
        <f t="shared" si="8"/>
        <v>0</v>
      </c>
    </row>
    <row r="47" spans="1:47" s="267" customFormat="1" ht="5.25" customHeight="1">
      <c r="B47" s="263"/>
      <c r="C47" s="263"/>
      <c r="D47" s="266"/>
      <c r="E47" s="266"/>
      <c r="F47" s="266"/>
      <c r="G47" s="266"/>
      <c r="H47" s="266"/>
      <c r="I47" s="266"/>
      <c r="J47" s="266"/>
      <c r="K47" s="266"/>
      <c r="L47" s="266"/>
      <c r="M47" s="266"/>
      <c r="N47" s="266"/>
      <c r="O47" s="266"/>
      <c r="P47" s="266"/>
      <c r="Q47" s="266"/>
      <c r="R47" s="266"/>
      <c r="S47" s="266"/>
      <c r="T47" s="266"/>
      <c r="U47" s="266"/>
      <c r="V47" s="266"/>
      <c r="W47" s="266"/>
      <c r="X47" s="266"/>
      <c r="Y47" s="266"/>
      <c r="Z47" s="266"/>
      <c r="AA47" s="266"/>
      <c r="AB47" s="266"/>
      <c r="AC47" s="266"/>
      <c r="AD47" s="266"/>
      <c r="AE47" s="266"/>
      <c r="AF47" s="266"/>
      <c r="AG47" s="266"/>
      <c r="AH47" s="266"/>
      <c r="AI47" s="266"/>
      <c r="AJ47" s="266"/>
      <c r="AK47" s="266"/>
      <c r="AL47" s="266"/>
      <c r="AM47" s="266"/>
      <c r="AN47" s="266"/>
      <c r="AO47" s="266"/>
      <c r="AP47" s="266"/>
      <c r="AQ47" s="266"/>
      <c r="AR47" s="266"/>
      <c r="AS47" s="266"/>
      <c r="AT47" s="266"/>
      <c r="AU47" s="266"/>
    </row>
    <row r="48" spans="1:47" s="247" customFormat="1" ht="21" customHeight="1">
      <c r="A48" s="259" t="s">
        <v>432</v>
      </c>
      <c r="B48" s="276" t="s">
        <v>444</v>
      </c>
      <c r="C48" s="276" t="s">
        <v>434</v>
      </c>
      <c r="D48" s="279">
        <v>5000</v>
      </c>
      <c r="E48" s="279">
        <f t="shared" ref="E48:J48" si="9">D48</f>
        <v>5000</v>
      </c>
      <c r="F48" s="279">
        <f t="shared" si="9"/>
        <v>5000</v>
      </c>
      <c r="G48" s="279">
        <f t="shared" si="9"/>
        <v>5000</v>
      </c>
      <c r="H48" s="279">
        <f t="shared" si="9"/>
        <v>5000</v>
      </c>
      <c r="I48" s="279">
        <f t="shared" si="9"/>
        <v>5000</v>
      </c>
      <c r="J48" s="279">
        <f t="shared" si="9"/>
        <v>5000</v>
      </c>
      <c r="K48" s="279">
        <v>5000</v>
      </c>
      <c r="L48" s="279">
        <v>5000</v>
      </c>
      <c r="M48" s="279">
        <f t="shared" ref="M48:AU48" si="10">L48</f>
        <v>5000</v>
      </c>
      <c r="N48" s="279">
        <f t="shared" si="10"/>
        <v>5000</v>
      </c>
      <c r="O48" s="279">
        <f t="shared" si="10"/>
        <v>5000</v>
      </c>
      <c r="P48" s="279">
        <f t="shared" si="10"/>
        <v>5000</v>
      </c>
      <c r="Q48" s="279">
        <f t="shared" si="10"/>
        <v>5000</v>
      </c>
      <c r="R48" s="279">
        <f t="shared" si="10"/>
        <v>5000</v>
      </c>
      <c r="S48" s="279">
        <f t="shared" si="10"/>
        <v>5000</v>
      </c>
      <c r="T48" s="279">
        <f t="shared" si="10"/>
        <v>5000</v>
      </c>
      <c r="U48" s="279">
        <f t="shared" si="10"/>
        <v>5000</v>
      </c>
      <c r="V48" s="279">
        <f t="shared" si="10"/>
        <v>5000</v>
      </c>
      <c r="W48" s="279">
        <f t="shared" si="10"/>
        <v>5000</v>
      </c>
      <c r="X48" s="279">
        <f t="shared" si="10"/>
        <v>5000</v>
      </c>
      <c r="Y48" s="279">
        <f t="shared" si="10"/>
        <v>5000</v>
      </c>
      <c r="Z48" s="279">
        <f t="shared" si="10"/>
        <v>5000</v>
      </c>
      <c r="AA48" s="279">
        <f t="shared" si="10"/>
        <v>5000</v>
      </c>
      <c r="AB48" s="279">
        <f t="shared" si="10"/>
        <v>5000</v>
      </c>
      <c r="AC48" s="279">
        <f t="shared" si="10"/>
        <v>5000</v>
      </c>
      <c r="AD48" s="279">
        <f t="shared" si="10"/>
        <v>5000</v>
      </c>
      <c r="AE48" s="279">
        <f t="shared" si="10"/>
        <v>5000</v>
      </c>
      <c r="AF48" s="279">
        <f t="shared" si="10"/>
        <v>5000</v>
      </c>
      <c r="AG48" s="279">
        <f t="shared" si="10"/>
        <v>5000</v>
      </c>
      <c r="AH48" s="279">
        <f t="shared" si="10"/>
        <v>5000</v>
      </c>
      <c r="AI48" s="279">
        <f t="shared" si="10"/>
        <v>5000</v>
      </c>
      <c r="AJ48" s="279">
        <f t="shared" si="10"/>
        <v>5000</v>
      </c>
      <c r="AK48" s="279">
        <f t="shared" si="10"/>
        <v>5000</v>
      </c>
      <c r="AL48" s="279">
        <f t="shared" si="10"/>
        <v>5000</v>
      </c>
      <c r="AM48" s="279">
        <f t="shared" si="10"/>
        <v>5000</v>
      </c>
      <c r="AN48" s="279">
        <f t="shared" si="10"/>
        <v>5000</v>
      </c>
      <c r="AO48" s="279">
        <f t="shared" si="10"/>
        <v>5000</v>
      </c>
      <c r="AP48" s="279">
        <f t="shared" si="10"/>
        <v>5000</v>
      </c>
      <c r="AQ48" s="279">
        <f t="shared" si="10"/>
        <v>5000</v>
      </c>
      <c r="AR48" s="279">
        <f t="shared" si="10"/>
        <v>5000</v>
      </c>
      <c r="AS48" s="279">
        <f t="shared" si="10"/>
        <v>5000</v>
      </c>
      <c r="AT48" s="279">
        <f t="shared" si="10"/>
        <v>5000</v>
      </c>
      <c r="AU48" s="279">
        <f t="shared" si="10"/>
        <v>5000</v>
      </c>
    </row>
    <row r="49" spans="2:47" s="247" customFormat="1" hidden="1">
      <c r="B49" s="280" t="s">
        <v>445</v>
      </c>
      <c r="C49" s="281"/>
      <c r="D49" s="282">
        <f t="shared" ref="D49:AU49" si="11">D46/D48*1000</f>
        <v>4.4207686250000009</v>
      </c>
      <c r="E49" s="282">
        <f t="shared" si="11"/>
        <v>4.3737313750000002</v>
      </c>
      <c r="F49" s="282">
        <f t="shared" si="11"/>
        <v>4.7788113750000001</v>
      </c>
      <c r="G49" s="282">
        <f t="shared" si="11"/>
        <v>5.5208806250000011</v>
      </c>
      <c r="H49" s="282">
        <f t="shared" si="11"/>
        <v>4.187637500000001</v>
      </c>
      <c r="I49" s="282">
        <f t="shared" si="11"/>
        <v>4.5649400000000009</v>
      </c>
      <c r="J49" s="282">
        <f t="shared" si="11"/>
        <v>3.7347754166666669</v>
      </c>
      <c r="K49" s="282">
        <f t="shared" si="11"/>
        <v>3.8171239166666666</v>
      </c>
      <c r="L49" s="282">
        <f t="shared" si="11"/>
        <v>3.9249675833333337</v>
      </c>
      <c r="M49" s="282">
        <f t="shared" si="11"/>
        <v>3.6246665</v>
      </c>
      <c r="N49" s="282">
        <f t="shared" si="11"/>
        <v>2.8517276666666671</v>
      </c>
      <c r="O49" s="282">
        <f t="shared" si="11"/>
        <v>2.7562318333333335</v>
      </c>
      <c r="P49" s="282">
        <f t="shared" si="11"/>
        <v>3.7280685</v>
      </c>
      <c r="Q49" s="282">
        <f t="shared" si="11"/>
        <v>3.2228289166666673</v>
      </c>
      <c r="R49" s="282">
        <f t="shared" si="11"/>
        <v>2.6303994166666667</v>
      </c>
      <c r="S49" s="282">
        <f t="shared" si="11"/>
        <v>3.1394588333333338</v>
      </c>
      <c r="T49" s="282">
        <f t="shared" si="11"/>
        <v>3.7663112500000002</v>
      </c>
      <c r="U49" s="282">
        <f t="shared" si="11"/>
        <v>4.929717000000001</v>
      </c>
      <c r="V49" s="282">
        <f t="shared" si="11"/>
        <v>4.5294340000000002</v>
      </c>
      <c r="W49" s="282">
        <f t="shared" si="11"/>
        <v>0</v>
      </c>
      <c r="X49" s="282">
        <f t="shared" si="11"/>
        <v>0</v>
      </c>
      <c r="Y49" s="282">
        <f t="shared" si="11"/>
        <v>0</v>
      </c>
      <c r="Z49" s="282">
        <f t="shared" si="11"/>
        <v>0</v>
      </c>
      <c r="AA49" s="282">
        <f t="shared" si="11"/>
        <v>0</v>
      </c>
      <c r="AB49" s="282">
        <f t="shared" si="11"/>
        <v>0</v>
      </c>
      <c r="AC49" s="282">
        <f t="shared" si="11"/>
        <v>0</v>
      </c>
      <c r="AD49" s="282">
        <f t="shared" si="11"/>
        <v>0</v>
      </c>
      <c r="AE49" s="282">
        <f t="shared" si="11"/>
        <v>0</v>
      </c>
      <c r="AF49" s="282">
        <f t="shared" si="11"/>
        <v>0</v>
      </c>
      <c r="AG49" s="282">
        <f t="shared" si="11"/>
        <v>0</v>
      </c>
      <c r="AH49" s="282">
        <f t="shared" si="11"/>
        <v>0</v>
      </c>
      <c r="AI49" s="282">
        <f t="shared" si="11"/>
        <v>0</v>
      </c>
      <c r="AJ49" s="282">
        <f t="shared" si="11"/>
        <v>0</v>
      </c>
      <c r="AK49" s="282">
        <f t="shared" si="11"/>
        <v>0</v>
      </c>
      <c r="AL49" s="282">
        <f t="shared" si="11"/>
        <v>0</v>
      </c>
      <c r="AM49" s="282">
        <f t="shared" si="11"/>
        <v>0</v>
      </c>
      <c r="AN49" s="282">
        <f t="shared" si="11"/>
        <v>0</v>
      </c>
      <c r="AO49" s="282">
        <f t="shared" si="11"/>
        <v>0</v>
      </c>
      <c r="AP49" s="282">
        <f t="shared" si="11"/>
        <v>0</v>
      </c>
      <c r="AQ49" s="282">
        <f t="shared" si="11"/>
        <v>0</v>
      </c>
      <c r="AR49" s="282">
        <f t="shared" si="11"/>
        <v>0</v>
      </c>
      <c r="AS49" s="282">
        <f t="shared" si="11"/>
        <v>0</v>
      </c>
      <c r="AT49" s="282">
        <f t="shared" si="11"/>
        <v>0</v>
      </c>
      <c r="AU49" s="282">
        <f t="shared" si="11"/>
        <v>0</v>
      </c>
    </row>
    <row r="50" spans="2:47" s="247" customFormat="1"/>
    <row r="51" spans="2:47" s="247" customFormat="1">
      <c r="B51" s="283" t="s">
        <v>446</v>
      </c>
      <c r="C51" s="283"/>
      <c r="D51" s="284">
        <f t="shared" ref="D51:AU51" si="12">D39+D49</f>
        <v>35.974670273998825</v>
      </c>
      <c r="E51" s="284">
        <f t="shared" si="12"/>
        <v>29.772661513568131</v>
      </c>
      <c r="F51" s="284">
        <f t="shared" si="12"/>
        <v>37.769368093061672</v>
      </c>
      <c r="G51" s="284">
        <f t="shared" si="12"/>
        <v>35.627492449014667</v>
      </c>
      <c r="H51" s="284">
        <f t="shared" si="12"/>
        <v>27.699037499999999</v>
      </c>
      <c r="I51" s="284">
        <f t="shared" si="12"/>
        <v>27.822421598317561</v>
      </c>
      <c r="J51" s="284">
        <f t="shared" si="12"/>
        <v>27.60543218909929</v>
      </c>
      <c r="K51" s="284">
        <f t="shared" si="12"/>
        <v>23.275527122585288</v>
      </c>
      <c r="L51" s="284">
        <f t="shared" si="12"/>
        <v>27.517726375382267</v>
      </c>
      <c r="M51" s="284">
        <f t="shared" si="12"/>
        <v>28.843538973355383</v>
      </c>
      <c r="N51" s="284">
        <f t="shared" si="12"/>
        <v>16.934801196078432</v>
      </c>
      <c r="O51" s="284">
        <f t="shared" si="12"/>
        <v>17.707019712121213</v>
      </c>
      <c r="P51" s="284">
        <f t="shared" si="12"/>
        <v>14.981735166666667</v>
      </c>
      <c r="Q51" s="284">
        <f t="shared" si="12"/>
        <v>14.53716225</v>
      </c>
      <c r="R51" s="284">
        <f t="shared" si="12"/>
        <v>15.637848416666666</v>
      </c>
      <c r="S51" s="284">
        <f t="shared" si="12"/>
        <v>17.183792166666667</v>
      </c>
      <c r="T51" s="284">
        <f t="shared" si="12"/>
        <v>17.507311250000001</v>
      </c>
      <c r="U51" s="284">
        <f t="shared" si="12"/>
        <v>16.404028333333336</v>
      </c>
      <c r="V51" s="284">
        <f t="shared" si="12"/>
        <v>16.854140333333334</v>
      </c>
      <c r="W51" s="284">
        <f t="shared" si="12"/>
        <v>0</v>
      </c>
      <c r="X51" s="284">
        <f t="shared" si="12"/>
        <v>0</v>
      </c>
      <c r="Y51" s="284">
        <f t="shared" si="12"/>
        <v>0</v>
      </c>
      <c r="Z51" s="284">
        <f t="shared" si="12"/>
        <v>0</v>
      </c>
      <c r="AA51" s="284">
        <f t="shared" si="12"/>
        <v>0</v>
      </c>
      <c r="AB51" s="284">
        <f t="shared" si="12"/>
        <v>0</v>
      </c>
      <c r="AC51" s="284">
        <f t="shared" si="12"/>
        <v>0</v>
      </c>
      <c r="AD51" s="284">
        <f t="shared" si="12"/>
        <v>0</v>
      </c>
      <c r="AE51" s="284">
        <f t="shared" si="12"/>
        <v>0</v>
      </c>
      <c r="AF51" s="284">
        <f t="shared" si="12"/>
        <v>0</v>
      </c>
      <c r="AG51" s="284">
        <f t="shared" si="12"/>
        <v>0</v>
      </c>
      <c r="AH51" s="284">
        <f t="shared" si="12"/>
        <v>0</v>
      </c>
      <c r="AI51" s="284">
        <f t="shared" si="12"/>
        <v>0</v>
      </c>
      <c r="AJ51" s="284">
        <f t="shared" si="12"/>
        <v>0</v>
      </c>
      <c r="AK51" s="284">
        <f t="shared" si="12"/>
        <v>0</v>
      </c>
      <c r="AL51" s="284">
        <f t="shared" si="12"/>
        <v>0</v>
      </c>
      <c r="AM51" s="284">
        <f t="shared" si="12"/>
        <v>0</v>
      </c>
      <c r="AN51" s="284">
        <f t="shared" si="12"/>
        <v>0</v>
      </c>
      <c r="AO51" s="284">
        <f t="shared" si="12"/>
        <v>0</v>
      </c>
      <c r="AP51" s="284">
        <f t="shared" si="12"/>
        <v>0</v>
      </c>
      <c r="AQ51" s="284">
        <f t="shared" si="12"/>
        <v>0</v>
      </c>
      <c r="AR51" s="284">
        <f t="shared" si="12"/>
        <v>0</v>
      </c>
      <c r="AS51" s="284">
        <f t="shared" si="12"/>
        <v>0</v>
      </c>
      <c r="AT51" s="284">
        <f t="shared" si="12"/>
        <v>0</v>
      </c>
      <c r="AU51" s="284">
        <f t="shared" si="12"/>
        <v>0</v>
      </c>
    </row>
    <row r="52" spans="2:47">
      <c r="B52" s="184"/>
      <c r="C52" s="285" t="s">
        <v>447</v>
      </c>
    </row>
    <row r="53" spans="2:47" hidden="1">
      <c r="C53" s="286" t="s">
        <v>448</v>
      </c>
      <c r="D53" s="287">
        <v>2007</v>
      </c>
      <c r="E53" s="287">
        <v>2008</v>
      </c>
      <c r="F53" s="287">
        <v>2009</v>
      </c>
      <c r="G53" s="287">
        <v>2010</v>
      </c>
      <c r="H53" s="287">
        <v>2011</v>
      </c>
      <c r="I53" s="287">
        <v>2012</v>
      </c>
      <c r="J53" s="287">
        <v>2013</v>
      </c>
      <c r="K53" s="287">
        <v>2014</v>
      </c>
      <c r="L53" s="287">
        <v>2015</v>
      </c>
      <c r="M53" s="287">
        <v>2016</v>
      </c>
      <c r="N53" s="287">
        <v>2017</v>
      </c>
      <c r="O53" s="287">
        <v>2018</v>
      </c>
      <c r="P53" s="287">
        <v>2019</v>
      </c>
      <c r="Q53" s="287">
        <v>2020</v>
      </c>
      <c r="R53" s="287">
        <v>2021</v>
      </c>
      <c r="S53" s="287">
        <v>2022</v>
      </c>
      <c r="T53" s="287">
        <v>2023</v>
      </c>
      <c r="U53" s="287">
        <v>2024</v>
      </c>
      <c r="V53" s="287">
        <v>2025</v>
      </c>
      <c r="W53" s="287">
        <v>2026</v>
      </c>
      <c r="X53" s="287">
        <v>2027</v>
      </c>
      <c r="Y53" s="287">
        <v>2028</v>
      </c>
      <c r="Z53" s="287">
        <v>2029</v>
      </c>
      <c r="AA53" s="287">
        <v>2030</v>
      </c>
      <c r="AB53" s="287">
        <v>2031</v>
      </c>
      <c r="AC53" s="287">
        <v>2032</v>
      </c>
      <c r="AD53" s="287">
        <v>2033</v>
      </c>
      <c r="AE53" s="287">
        <v>2034</v>
      </c>
      <c r="AF53" s="287">
        <v>2035</v>
      </c>
      <c r="AG53" s="287">
        <v>2036</v>
      </c>
      <c r="AH53" s="287">
        <v>2037</v>
      </c>
      <c r="AI53" s="287">
        <v>2038</v>
      </c>
      <c r="AJ53" s="287">
        <v>2039</v>
      </c>
      <c r="AK53" s="287">
        <v>2040</v>
      </c>
      <c r="AL53" s="287">
        <v>2041</v>
      </c>
      <c r="AM53" s="287">
        <v>2042</v>
      </c>
      <c r="AN53" s="287">
        <v>2043</v>
      </c>
      <c r="AO53" s="287">
        <v>2044</v>
      </c>
      <c r="AP53" s="287">
        <v>2045</v>
      </c>
      <c r="AQ53" s="287">
        <v>2046</v>
      </c>
      <c r="AR53" s="287">
        <v>2047</v>
      </c>
      <c r="AS53" s="287">
        <v>2048</v>
      </c>
      <c r="AT53" s="287">
        <v>2049</v>
      </c>
      <c r="AU53" s="288">
        <v>2050</v>
      </c>
    </row>
    <row r="54" spans="2:47" hidden="1">
      <c r="C54" s="289" t="s">
        <v>449</v>
      </c>
      <c r="D54" s="290">
        <v>84.9</v>
      </c>
      <c r="E54" s="290">
        <v>86.6</v>
      </c>
      <c r="F54" s="290">
        <v>90.8</v>
      </c>
      <c r="G54" s="290">
        <v>109.1</v>
      </c>
      <c r="H54" s="290">
        <v>87.5</v>
      </c>
      <c r="I54" s="290">
        <v>95.1</v>
      </c>
      <c r="J54" s="290">
        <v>97.7</v>
      </c>
      <c r="K54" s="290">
        <v>81.099999999999994</v>
      </c>
      <c r="L54" s="290">
        <v>87.2</v>
      </c>
      <c r="M54" s="290">
        <v>100</v>
      </c>
      <c r="N54" s="290">
        <v>100</v>
      </c>
      <c r="O54" s="290">
        <v>100</v>
      </c>
      <c r="P54" s="290">
        <v>100</v>
      </c>
      <c r="Q54" s="290">
        <v>100</v>
      </c>
      <c r="R54" s="290">
        <v>100</v>
      </c>
      <c r="S54" s="290">
        <v>100</v>
      </c>
      <c r="T54" s="290">
        <v>100</v>
      </c>
      <c r="U54" s="290">
        <v>100</v>
      </c>
      <c r="V54" s="290">
        <v>100</v>
      </c>
      <c r="W54" s="290">
        <v>100</v>
      </c>
      <c r="X54" s="290">
        <v>100</v>
      </c>
      <c r="Y54" s="290">
        <v>100</v>
      </c>
      <c r="Z54" s="290">
        <v>100</v>
      </c>
      <c r="AA54" s="290">
        <v>100</v>
      </c>
      <c r="AB54" s="290">
        <v>100</v>
      </c>
      <c r="AC54" s="290">
        <v>100</v>
      </c>
      <c r="AD54" s="290">
        <v>100</v>
      </c>
      <c r="AE54" s="290">
        <v>100</v>
      </c>
      <c r="AF54" s="290">
        <v>100</v>
      </c>
      <c r="AG54" s="290">
        <v>100</v>
      </c>
      <c r="AH54" s="290">
        <v>100</v>
      </c>
      <c r="AI54" s="290">
        <v>100</v>
      </c>
      <c r="AJ54" s="290">
        <v>100</v>
      </c>
      <c r="AK54" s="290">
        <v>100</v>
      </c>
      <c r="AL54" s="290">
        <v>100</v>
      </c>
      <c r="AM54" s="290">
        <v>100</v>
      </c>
      <c r="AN54" s="290">
        <v>100</v>
      </c>
      <c r="AO54" s="290">
        <v>100</v>
      </c>
      <c r="AP54" s="290">
        <v>100</v>
      </c>
      <c r="AQ54" s="290">
        <v>100</v>
      </c>
      <c r="AR54" s="290">
        <v>100</v>
      </c>
      <c r="AS54" s="290">
        <v>100</v>
      </c>
      <c r="AT54" s="290">
        <v>100</v>
      </c>
      <c r="AU54" s="291">
        <v>100</v>
      </c>
    </row>
    <row r="55" spans="2:47">
      <c r="C55" s="259"/>
    </row>
    <row r="56" spans="2:47">
      <c r="C56" s="259"/>
    </row>
    <row r="57" spans="2:47">
      <c r="C57" s="247"/>
    </row>
    <row r="58" spans="2:47">
      <c r="C58" s="101"/>
    </row>
  </sheetData>
  <conditionalFormatting sqref="D32:AU32">
    <cfRule type="cellIs" dxfId="2" priority="2" operator="greaterThan">
      <formula>100</formula>
    </cfRule>
    <cfRule type="cellIs" dxfId="1" priority="3" operator="lessThan">
      <formula>100</formula>
    </cfRule>
    <cfRule type="cellIs" dxfId="0" priority="4" operator="equal">
      <formula>100</formula>
    </cfRule>
  </conditionalFormatting>
  <pageMargins left="0.7" right="0.7" top="0.78749999999999998" bottom="0.78749999999999998" header="0.511811023622047" footer="0.511811023622047"/>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topLeftCell="A10" zoomScaleNormal="100" workbookViewId="0">
      <selection activeCell="L13" sqref="L13"/>
    </sheetView>
  </sheetViews>
  <sheetFormatPr baseColWidth="10" defaultColWidth="10.7109375" defaultRowHeight="12.75"/>
  <sheetData/>
  <pageMargins left="0.7" right="0.7" top="0.78749999999999998" bottom="0.78749999999999998" header="0.511811023622047" footer="0.511811023622047"/>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11</vt:i4>
      </vt:variant>
    </vt:vector>
  </HeadingPairs>
  <TitlesOfParts>
    <vt:vector size="18" baseType="lpstr">
      <vt:lpstr>Planungsübersicht</vt:lpstr>
      <vt:lpstr>Chronologische Liste</vt:lpstr>
      <vt:lpstr>Energieverbräuche</vt:lpstr>
      <vt:lpstr>CO2-Schulbilanz</vt:lpstr>
      <vt:lpstr>Erfolge</vt:lpstr>
      <vt:lpstr>Bilanz_pro_h_pro_m²</vt:lpstr>
      <vt:lpstr>Anleitung</vt:lpstr>
      <vt:lpstr>'CO2-Schulbilanz'!Druckbereich</vt:lpstr>
      <vt:lpstr>Energieverbräuche!Druckbereich</vt:lpstr>
      <vt:lpstr>Planungsübersicht!Druckbereich</vt:lpstr>
      <vt:lpstr>Bilanz_pro_h_pro_m²!Z_A6AA0E88_0E45_4814_B902_F1105CB400F0_.wvu.Cols</vt:lpstr>
      <vt:lpstr>Planungsübersicht!Z_A6AA0E88_0E45_4814_B902_F1105CB400F0_.wvu.Cols</vt:lpstr>
      <vt:lpstr>'Chronologische Liste'!Z_A6AA0E88_0E45_4814_B902_F1105CB400F0_.wvu.FilterData</vt:lpstr>
      <vt:lpstr>'CO2-Schulbilanz'!Z_A6AA0E88_0E45_4814_B902_F1105CB400F0_.wvu.PrintArea</vt:lpstr>
      <vt:lpstr>Energieverbräuche!Z_A6AA0E88_0E45_4814_B902_F1105CB400F0_.wvu.PrintArea</vt:lpstr>
      <vt:lpstr>Planungsübersicht!Z_A6AA0E88_0E45_4814_B902_F1105CB400F0_.wvu.PrintArea</vt:lpstr>
      <vt:lpstr>Bilanz_pro_h_pro_m²!Z_A6AA0E88_0E45_4814_B902_F1105CB400F0_.wvu.Rows</vt:lpstr>
      <vt:lpstr>'CO2-Schulbilanz'!Z_A6AA0E88_0E45_4814_B902_F1105CB400F0_.wvu.Rows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Planungstabelle</dc:title>
  <dc:subject/>
  <dc:creator>Björn von Kleist;Krishan Gairola</dc:creator>
  <dc:description/>
  <cp:lastModifiedBy>Schüler</cp:lastModifiedBy>
  <cp:revision>2</cp:revision>
  <dcterms:created xsi:type="dcterms:W3CDTF">2007-04-19T19:04:26Z</dcterms:created>
  <dcterms:modified xsi:type="dcterms:W3CDTF">2026-09-15T10:50:41Z</dcterms:modified>
  <dc:language>de-DE</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false</vt:bool>
  </property>
  <property fmtid="{D5CDD505-2E9C-101B-9397-08002B2CF9AE}" pid="3" name="LinksUpToDate">
    <vt:bool>false</vt:bool>
  </property>
  <property fmtid="{D5CDD505-2E9C-101B-9397-08002B2CF9AE}" pid="4" name="ScaleCrop">
    <vt:bool>false</vt:bool>
  </property>
  <property fmtid="{D5CDD505-2E9C-101B-9397-08002B2CF9AE}" pid="5" name="ShareDoc">
    <vt:bool>false</vt:bool>
  </property>
  <property fmtid="{D5CDD505-2E9C-101B-9397-08002B2CF9AE}" pid="6" name="category">
    <vt:lpwstr>Klimaschule</vt:lpwstr>
  </property>
</Properties>
</file>